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0140" windowHeight="10950" activeTab="1"/>
  </bookViews>
  <sheets>
    <sheet name="tabella 1" sheetId="1" r:id="rId1"/>
    <sheet name="tabella 2" sheetId="2" r:id="rId2"/>
    <sheet name="tabella 3" sheetId="3" r:id="rId3"/>
    <sheet name="tabella 4" sheetId="4" r:id="rId4"/>
  </sheets>
  <definedNames/>
  <calcPr fullCalcOnLoad="1"/>
</workbook>
</file>

<file path=xl/sharedStrings.xml><?xml version="1.0" encoding="utf-8"?>
<sst xmlns="http://schemas.openxmlformats.org/spreadsheetml/2006/main" count="53" uniqueCount="41">
  <si>
    <t>Prezzo monorario
€/kWh</t>
  </si>
  <si>
    <t>Prezzo fascia F1 
€/kWh</t>
  </si>
  <si>
    <t>Prezzo fasce F2 e F3 
€/kWh</t>
  </si>
  <si>
    <t>Tabella 2: Stima della spesa annua, escluse le imposte, per la fornitura di energia elettrica in base alle condizioni economiche dell’Autorità (valori espressi in euro)</t>
  </si>
  <si>
    <t>Consumo annuo (kWh)</t>
  </si>
  <si>
    <t>Tabella 3: Stima della spesa annua, escluse le imposte, per la fornitura di gas naturale in base alle condizioni economiche dell’Autorità (valori espressi in euro)</t>
  </si>
  <si>
    <t>Consumo annuo (Smc)</t>
  </si>
  <si>
    <t>Nord occidentale</t>
  </si>
  <si>
    <t>Nord orientale</t>
  </si>
  <si>
    <t>Centrale</t>
  </si>
  <si>
    <t>Centro-sud orientale</t>
  </si>
  <si>
    <t>Centro-sud occidentale</t>
  </si>
  <si>
    <t>Meridionale</t>
  </si>
  <si>
    <r>
      <t>Centrale</t>
    </r>
    <r>
      <rPr>
        <sz val="9"/>
        <rFont val="Times New Roman"/>
        <family val="1"/>
      </rPr>
      <t>: Toscana, Umbria, Marche.</t>
    </r>
  </si>
  <si>
    <r>
      <t>Centro-sud orientale</t>
    </r>
    <r>
      <rPr>
        <sz val="9"/>
        <rFont val="Times New Roman"/>
        <family val="1"/>
      </rPr>
      <t>: Abruzzo, Molise, Puglia, Basilicata.</t>
    </r>
  </si>
  <si>
    <r>
      <t>Centro-sud occidentale</t>
    </r>
    <r>
      <rPr>
        <sz val="9"/>
        <rFont val="Times New Roman"/>
        <family val="1"/>
      </rPr>
      <t>: Lazio, Campania.</t>
    </r>
  </si>
  <si>
    <r>
      <t>Meridionale</t>
    </r>
    <r>
      <rPr>
        <sz val="9"/>
        <rFont val="Times New Roman"/>
        <family val="1"/>
      </rPr>
      <t>: Calabria, Sicilia.</t>
    </r>
  </si>
  <si>
    <t>Ambito tariffario (*)</t>
  </si>
  <si>
    <t>2.1 - Cliente con potenza impegnata 3 kW e contratto per abitazione di residenza</t>
  </si>
  <si>
    <t>2.2. Cliente con potenza impegnata 3 kW e contratto per abitazione non di residenza</t>
  </si>
  <si>
    <t>2.3. Cliente con potenza impegnata 4,5 kW</t>
  </si>
  <si>
    <t>(*) Ambiti tariffari:</t>
  </si>
  <si>
    <r>
      <t>Nord occidentale</t>
    </r>
    <r>
      <rPr>
        <sz val="9"/>
        <rFont val="Times New Roman"/>
        <family val="1"/>
      </rPr>
      <t>: Valle d'Aosta, Piemonte, Liguria.</t>
    </r>
  </si>
  <si>
    <r>
      <t>Nord orientale</t>
    </r>
    <r>
      <rPr>
        <sz val="9"/>
        <rFont val="Times New Roman"/>
        <family val="1"/>
      </rPr>
      <t>: Lombardia, Trentino-Alto Adige, Veneto, Friuli-Venezia Giulia, Emilia-Romagna.</t>
    </r>
  </si>
  <si>
    <t>Variazione euro</t>
  </si>
  <si>
    <t>Variazione %</t>
  </si>
  <si>
    <t>Tabella 1: Prezzi al kWh per cliente tipo (potenza impegnata 3 kW, contratto per abitazione di residenza anagrafica, consumo pari a 2.700 kWh/anno), escluse le imposte</t>
  </si>
  <si>
    <t>** Valori calcolati con coefficiente P pari a 0,03852 GJ/Smc</t>
  </si>
  <si>
    <t>4.1 - servizio elettrico, spesa annua per cliente con potenza impegnata 3 kW e contratto per abitazione di residenza anagrafica, consumo pari a 2.700 kWh/anno, incluse le imposte*</t>
  </si>
  <si>
    <t>4.2 - servizio gas, spesa annua per cliente domestico tipo con consumo pari a 1.400 Smc/anno, incluse le imposte**</t>
  </si>
  <si>
    <t>Primo trimestre 2012</t>
  </si>
  <si>
    <t>Profilo tipo
(prezzo monorario)</t>
  </si>
  <si>
    <t>Profilo spostato su fasce non di punta (F1=10%; F2 e F3 = 90%)
prezzi biorari</t>
  </si>
  <si>
    <t>Profilo spostato sulla fascia di punta (F1=60%; F2 e F3=40%)
prezzi biorari</t>
  </si>
  <si>
    <t>Spesa annua calcolata sulla base dei corrispettivi aggiornati al secondo trimestre 2012</t>
  </si>
  <si>
    <t>Tabella 4: Variazioni rispetto al primo trimestre 2012 della spesa annua per il cliente domestico tipo servito alle condizioni economiche stabilite dall'Autorità</t>
  </si>
  <si>
    <t>Secondo trimestre 2012</t>
  </si>
  <si>
    <t>Prezzo biorario</t>
  </si>
  <si>
    <t>Prezzi calcolati sulla base dei corrispettivi aggiornati al secondo trimestre 2012, fatto salvo quanto previsto dal punto 1 della deliberazione 114/2012//R/com</t>
  </si>
  <si>
    <t>Spesa annua calcolata sulla base dei corrispettivi aggiornati al secondo trimestre 2012, fatto salvo quanto previsto dal punto 1 della deliberazione 114/2012/R/com</t>
  </si>
  <si>
    <t xml:space="preserve">* Valori calcolati con corrispettivo PED monorario e applicando l'accisa determinata con decreto del Ministro dell' Economia e delle Finanze 30 dicembre 2011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</si>
</sst>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"/>
    <numFmt numFmtId="165" formatCode="#,##0.000000_ ;[Red]\-#,##0.000000\ "/>
    <numFmt numFmtId="166" formatCode="#,##0.000"/>
    <numFmt numFmtId="167" formatCode="#,##0.0000"/>
    <numFmt numFmtId="168" formatCode="0.000000"/>
    <numFmt numFmtId="169" formatCode="0.00000"/>
    <numFmt numFmtId="170" formatCode="0.0000"/>
    <numFmt numFmtId="171" formatCode="0.000"/>
    <numFmt numFmtId="172" formatCode="#,##0.000000"/>
    <numFmt numFmtId="173" formatCode="#,##0.00000_ ;[Red]\-#,##0.00000\ "/>
    <numFmt numFmtId="174" formatCode="0.00000_ ;[Red]\-0.00000\ "/>
    <numFmt numFmtId="175" formatCode="0.0"/>
    <numFmt numFmtId="176" formatCode="#,##0.00_ ;[Red]\-#,##0.00\ "/>
    <numFmt numFmtId="177" formatCode="#,##0_ ;\-#,##0\ "/>
    <numFmt numFmtId="178" formatCode="#,##0.0"/>
    <numFmt numFmtId="179" formatCode="0.00000000"/>
    <numFmt numFmtId="180" formatCode="0.0000000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.00000000000%"/>
    <numFmt numFmtId="190" formatCode="0.000000000000%"/>
    <numFmt numFmtId="191" formatCode="0.0000000000000%"/>
    <numFmt numFmtId="192" formatCode="0.00000000000000%"/>
    <numFmt numFmtId="193" formatCode="0.000000000000000%"/>
    <numFmt numFmtId="194" formatCode="0.0000000000000000%"/>
    <numFmt numFmtId="195" formatCode="0.00000000000000000%"/>
    <numFmt numFmtId="196" formatCode="0.000000000000000000%"/>
    <numFmt numFmtId="197" formatCode="0.0000000000000000000%"/>
    <numFmt numFmtId="198" formatCode="0.00000000000000000000%"/>
    <numFmt numFmtId="199" formatCode="0.000000000000000000000%"/>
    <numFmt numFmtId="200" formatCode="0.0000000000000000000000%"/>
    <numFmt numFmtId="201" formatCode="0.00000000000000000000000%"/>
    <numFmt numFmtId="202" formatCode="0.000000000000000000000000%"/>
    <numFmt numFmtId="203" formatCode="0.0000000000000000000000000%"/>
    <numFmt numFmtId="204" formatCode="0.00000000000000000000000000%"/>
    <numFmt numFmtId="205" formatCode="0.000000000000000000000000000%"/>
    <numFmt numFmtId="206" formatCode="0.0000000000000000000000000000%"/>
    <numFmt numFmtId="207" formatCode="0.00000000000000000000000000000%"/>
    <numFmt numFmtId="208" formatCode="0.0%"/>
    <numFmt numFmtId="209" formatCode="#,##0.0000000"/>
    <numFmt numFmtId="210" formatCode="#,##0.00000000"/>
    <numFmt numFmtId="211" formatCode="#,##0.000000000"/>
    <numFmt numFmtId="212" formatCode="d/m"/>
    <numFmt numFmtId="213" formatCode="0.000000000"/>
    <numFmt numFmtId="214" formatCode="_-* #,##0.000000_-;\-* #,##0.000000_-;_-* &quot;-&quot;????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7" fontId="4" fillId="0" borderId="5" xfId="17" applyNumberFormat="1" applyFont="1" applyFill="1" applyBorder="1" applyAlignment="1">
      <alignment horizontal="center" vertical="center"/>
    </xf>
    <xf numFmtId="177" fontId="4" fillId="0" borderId="6" xfId="17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4" fillId="0" borderId="4" xfId="17" applyNumberFormat="1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2" fontId="4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13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208" fontId="4" fillId="0" borderId="0" xfId="0" applyNumberFormat="1" applyFont="1" applyBorder="1" applyAlignment="1">
      <alignment horizontal="center" vertical="center"/>
    </xf>
    <xf numFmtId="208" fontId="4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3" fontId="4" fillId="0" borderId="3" xfId="17" applyFont="1" applyBorder="1" applyAlignment="1">
      <alignment vertical="center"/>
    </xf>
    <xf numFmtId="43" fontId="4" fillId="0" borderId="7" xfId="17" applyFont="1" applyBorder="1" applyAlignment="1">
      <alignment vertical="center"/>
    </xf>
    <xf numFmtId="43" fontId="4" fillId="0" borderId="8" xfId="17" applyFont="1" applyBorder="1" applyAlignment="1">
      <alignment vertical="center"/>
    </xf>
    <xf numFmtId="43" fontId="4" fillId="0" borderId="0" xfId="17" applyFont="1" applyBorder="1" applyAlignment="1">
      <alignment vertical="center"/>
    </xf>
    <xf numFmtId="43" fontId="4" fillId="0" borderId="9" xfId="17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3" fontId="4" fillId="0" borderId="10" xfId="17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7" xfId="0" applyNumberFormat="1" applyFont="1" applyBorder="1" applyAlignment="1">
      <alignment vertical="center"/>
    </xf>
    <xf numFmtId="43" fontId="4" fillId="0" borderId="8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:IV16384"/>
    </sheetView>
  </sheetViews>
  <sheetFormatPr defaultColWidth="9.140625" defaultRowHeight="12.75"/>
  <cols>
    <col min="1" max="3" width="22.7109375" style="2" customWidth="1"/>
    <col min="4" max="16384" width="9.140625" style="2" customWidth="1"/>
  </cols>
  <sheetData>
    <row r="2" spans="1:9" ht="25.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</row>
    <row r="4" spans="1:5" ht="12.75">
      <c r="A4" s="45" t="s">
        <v>0</v>
      </c>
      <c r="B4" s="45" t="s">
        <v>37</v>
      </c>
      <c r="C4" s="45"/>
      <c r="D4" s="46"/>
      <c r="E4" s="46"/>
    </row>
    <row r="5" spans="1:5" ht="25.5">
      <c r="A5" s="45"/>
      <c r="B5" s="4" t="s">
        <v>1</v>
      </c>
      <c r="C5" s="4" t="s">
        <v>2</v>
      </c>
      <c r="D5" s="32"/>
      <c r="E5" s="32"/>
    </row>
    <row r="6" spans="1:5" s="5" customFormat="1" ht="15" customHeight="1">
      <c r="A6" s="44">
        <v>0.15821614814814816</v>
      </c>
      <c r="B6" s="44">
        <v>0.16938614814814817</v>
      </c>
      <c r="C6" s="44">
        <v>0.15262614814814818</v>
      </c>
      <c r="D6" s="33"/>
      <c r="E6" s="33"/>
    </row>
    <row r="8" ht="12.75">
      <c r="A8" s="6" t="s">
        <v>38</v>
      </c>
    </row>
  </sheetData>
  <mergeCells count="4">
    <mergeCell ref="A4:A5"/>
    <mergeCell ref="B4:C4"/>
    <mergeCell ref="D4:E4"/>
    <mergeCell ref="A2:I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7109375" style="2" customWidth="1"/>
    <col min="2" max="2" width="20.7109375" style="2" customWidth="1"/>
    <col min="3" max="4" width="30.7109375" style="2" customWidth="1"/>
    <col min="5" max="16384" width="9.140625" style="2" customWidth="1"/>
  </cols>
  <sheetData>
    <row r="2" spans="1:4" ht="25.5" customHeight="1">
      <c r="A2" s="47" t="s">
        <v>3</v>
      </c>
      <c r="B2" s="47"/>
      <c r="C2" s="47"/>
      <c r="D2" s="47"/>
    </row>
    <row r="3" spans="1:3" ht="12.75" customHeight="1">
      <c r="A3" s="1"/>
      <c r="B3" s="1"/>
      <c r="C3" s="1"/>
    </row>
    <row r="4" spans="1:3" ht="15" customHeight="1">
      <c r="A4" s="49" t="s">
        <v>18</v>
      </c>
      <c r="B4" s="49"/>
      <c r="C4" s="49"/>
    </row>
    <row r="5" spans="1:4" ht="38.25" customHeight="1">
      <c r="A5" s="7" t="s">
        <v>4</v>
      </c>
      <c r="B5" s="3" t="s">
        <v>31</v>
      </c>
      <c r="C5" s="39" t="s">
        <v>32</v>
      </c>
      <c r="D5" s="8" t="s">
        <v>33</v>
      </c>
    </row>
    <row r="6" spans="1:4" ht="13.5" customHeight="1">
      <c r="A6" s="10">
        <v>1200</v>
      </c>
      <c r="B6" s="34">
        <v>191.09079999999997</v>
      </c>
      <c r="C6" s="40">
        <v>186.39399999999998</v>
      </c>
      <c r="D6" s="34">
        <v>196.45</v>
      </c>
    </row>
    <row r="7" spans="1:4" ht="13.5" customHeight="1">
      <c r="A7" s="10">
        <v>2700</v>
      </c>
      <c r="B7" s="35">
        <v>427.1836</v>
      </c>
      <c r="C7" s="37">
        <v>416.61580000000004</v>
      </c>
      <c r="D7" s="35">
        <v>439.2418</v>
      </c>
    </row>
    <row r="8" spans="1:4" ht="13.5" customHeight="1">
      <c r="A8" s="10">
        <v>3500</v>
      </c>
      <c r="B8" s="35">
        <v>610.3003999999999</v>
      </c>
      <c r="C8" s="37">
        <v>596.6013999999999</v>
      </c>
      <c r="D8" s="35">
        <v>625.9313999999998</v>
      </c>
    </row>
    <row r="9" spans="1:4" ht="13.5" customHeight="1">
      <c r="A9" s="11">
        <v>4500</v>
      </c>
      <c r="B9" s="36">
        <v>841.7703999999999</v>
      </c>
      <c r="C9" s="38">
        <v>824.1573999999998</v>
      </c>
      <c r="D9" s="36">
        <v>861.8673999999999</v>
      </c>
    </row>
    <row r="11" spans="1:4" ht="15" customHeight="1">
      <c r="A11" s="48" t="s">
        <v>19</v>
      </c>
      <c r="B11" s="48"/>
      <c r="C11" s="48"/>
      <c r="D11" s="48"/>
    </row>
    <row r="12" spans="1:4" ht="38.25" customHeight="1">
      <c r="A12" s="7" t="s">
        <v>4</v>
      </c>
      <c r="B12" s="7" t="s">
        <v>31</v>
      </c>
      <c r="C12" s="9" t="s">
        <v>32</v>
      </c>
      <c r="D12" s="8" t="s">
        <v>33</v>
      </c>
    </row>
    <row r="13" spans="1:4" ht="12.75">
      <c r="A13" s="10">
        <v>1200</v>
      </c>
      <c r="B13" s="34">
        <v>291.4565</v>
      </c>
      <c r="C13" s="40">
        <v>286.7597</v>
      </c>
      <c r="D13" s="34">
        <v>296.8157</v>
      </c>
    </row>
    <row r="14" spans="1:4" ht="12.75">
      <c r="A14" s="10">
        <v>2700</v>
      </c>
      <c r="B14" s="35">
        <v>559.3025</v>
      </c>
      <c r="C14" s="37">
        <v>548.7347</v>
      </c>
      <c r="D14" s="35">
        <v>571.3607</v>
      </c>
    </row>
    <row r="15" spans="1:4" ht="12.75">
      <c r="A15" s="10">
        <v>3500</v>
      </c>
      <c r="B15" s="35">
        <v>735.9392999999999</v>
      </c>
      <c r="C15" s="37">
        <v>722.2402999999999</v>
      </c>
      <c r="D15" s="35">
        <v>751.5703</v>
      </c>
    </row>
    <row r="16" spans="1:4" ht="12.75">
      <c r="A16" s="11">
        <v>4500</v>
      </c>
      <c r="B16" s="36">
        <v>959.0632999999999</v>
      </c>
      <c r="C16" s="38">
        <v>941.4503</v>
      </c>
      <c r="D16" s="36">
        <v>979.1603</v>
      </c>
    </row>
    <row r="18" spans="1:3" ht="15" customHeight="1">
      <c r="A18" s="49" t="s">
        <v>20</v>
      </c>
      <c r="B18" s="49"/>
      <c r="C18" s="49"/>
    </row>
    <row r="19" spans="1:4" ht="38.25" customHeight="1">
      <c r="A19" s="7" t="s">
        <v>4</v>
      </c>
      <c r="B19" s="7" t="s">
        <v>31</v>
      </c>
      <c r="C19" s="3" t="s">
        <v>32</v>
      </c>
      <c r="D19" s="8" t="s">
        <v>33</v>
      </c>
    </row>
    <row r="20" spans="1:4" ht="12.75">
      <c r="A20" s="10">
        <v>1200</v>
      </c>
      <c r="B20" s="34">
        <v>314.31605</v>
      </c>
      <c r="C20" s="40">
        <v>309.61925</v>
      </c>
      <c r="D20" s="34">
        <v>319.67525</v>
      </c>
    </row>
    <row r="21" spans="1:4" ht="12.75">
      <c r="A21" s="10">
        <v>2700</v>
      </c>
      <c r="B21" s="35">
        <v>582.1620499999999</v>
      </c>
      <c r="C21" s="37">
        <v>571.5942499999999</v>
      </c>
      <c r="D21" s="35">
        <v>594.2202499999999</v>
      </c>
    </row>
    <row r="22" spans="1:4" ht="12.75">
      <c r="A22" s="10">
        <v>3500</v>
      </c>
      <c r="B22" s="35">
        <v>758.7988499999999</v>
      </c>
      <c r="C22" s="37">
        <v>745.09985</v>
      </c>
      <c r="D22" s="35">
        <v>774.4298499999999</v>
      </c>
    </row>
    <row r="23" spans="1:4" ht="12.75">
      <c r="A23" s="11">
        <v>4500</v>
      </c>
      <c r="B23" s="36">
        <v>981.9228499999999</v>
      </c>
      <c r="C23" s="38">
        <v>964.3098499999999</v>
      </c>
      <c r="D23" s="36">
        <v>1002.0198499999999</v>
      </c>
    </row>
    <row r="25" ht="12.75">
      <c r="A25" s="12" t="s">
        <v>39</v>
      </c>
    </row>
  </sheetData>
  <mergeCells count="4">
    <mergeCell ref="A11:D11"/>
    <mergeCell ref="A18:C18"/>
    <mergeCell ref="A2:D2"/>
    <mergeCell ref="A4:C4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22"/>
  <sheetViews>
    <sheetView workbookViewId="0" topLeftCell="A1">
      <selection activeCell="A1" sqref="A1:IV16384"/>
    </sheetView>
  </sheetViews>
  <sheetFormatPr defaultColWidth="9.140625" defaultRowHeight="12.75"/>
  <cols>
    <col min="1" max="1" width="13.7109375" style="2" customWidth="1"/>
    <col min="2" max="7" width="18.7109375" style="2" customWidth="1"/>
    <col min="8" max="16384" width="9.140625" style="2" customWidth="1"/>
  </cols>
  <sheetData>
    <row r="2" spans="1:7" ht="12.75">
      <c r="A2" s="47" t="s">
        <v>5</v>
      </c>
      <c r="B2" s="47"/>
      <c r="C2" s="47"/>
      <c r="D2" s="47"/>
      <c r="E2" s="47"/>
      <c r="F2" s="47"/>
      <c r="G2" s="47"/>
    </row>
    <row r="4" spans="1:7" ht="15" customHeight="1">
      <c r="A4" s="53" t="s">
        <v>6</v>
      </c>
      <c r="B4" s="50" t="s">
        <v>17</v>
      </c>
      <c r="C4" s="51"/>
      <c r="D4" s="51"/>
      <c r="E4" s="51"/>
      <c r="F4" s="51"/>
      <c r="G4" s="52"/>
    </row>
    <row r="5" spans="1:7" ht="15" customHeight="1">
      <c r="A5" s="54"/>
      <c r="B5" s="20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</row>
    <row r="6" spans="1:10" ht="12.75" customHeight="1">
      <c r="A6" s="13">
        <v>120</v>
      </c>
      <c r="B6" s="41">
        <v>134.7479075728</v>
      </c>
      <c r="C6" s="41">
        <v>123.7119349232</v>
      </c>
      <c r="D6" s="41">
        <v>127.137713424</v>
      </c>
      <c r="E6" s="41">
        <v>120.7243654272</v>
      </c>
      <c r="F6" s="41">
        <v>129.4079354224</v>
      </c>
      <c r="G6" s="41">
        <v>139.9380228624</v>
      </c>
      <c r="J6" s="14"/>
    </row>
    <row r="7" spans="1:10" ht="12.75">
      <c r="A7" s="10">
        <v>480</v>
      </c>
      <c r="B7" s="42">
        <v>339.1174865512</v>
      </c>
      <c r="C7" s="42">
        <v>321.3255090368</v>
      </c>
      <c r="D7" s="42">
        <v>333.601438056</v>
      </c>
      <c r="E7" s="42">
        <v>337.7970695088</v>
      </c>
      <c r="F7" s="42">
        <v>355.09076762560005</v>
      </c>
      <c r="G7" s="42">
        <v>390.08537434560003</v>
      </c>
      <c r="J7" s="14"/>
    </row>
    <row r="8" spans="1:10" ht="12.75">
      <c r="A8" s="10">
        <v>700</v>
      </c>
      <c r="B8" s="42">
        <v>459.11821045799996</v>
      </c>
      <c r="C8" s="42">
        <v>437.481195532</v>
      </c>
      <c r="D8" s="42">
        <v>454.71599034</v>
      </c>
      <c r="E8" s="42">
        <v>464.809353492</v>
      </c>
      <c r="F8" s="42">
        <v>486.94285408400003</v>
      </c>
      <c r="G8" s="42">
        <v>535.543680684</v>
      </c>
      <c r="J8" s="14"/>
    </row>
    <row r="9" spans="1:10" ht="12.75">
      <c r="A9" s="10">
        <v>1400</v>
      </c>
      <c r="B9" s="42">
        <v>840.9386956159999</v>
      </c>
      <c r="C9" s="42">
        <v>807.067470744</v>
      </c>
      <c r="D9" s="42">
        <v>840.08047488</v>
      </c>
      <c r="E9" s="42">
        <v>868.939347984</v>
      </c>
      <c r="F9" s="42">
        <v>906.472220088</v>
      </c>
      <c r="G9" s="42">
        <v>998.3655644880001</v>
      </c>
      <c r="J9" s="14"/>
    </row>
    <row r="10" spans="1:10" ht="12.75">
      <c r="A10" s="10">
        <v>2000</v>
      </c>
      <c r="B10" s="42">
        <v>1166.27739718</v>
      </c>
      <c r="C10" s="42">
        <v>1121.9197066400002</v>
      </c>
      <c r="D10" s="42">
        <v>1168.4568902</v>
      </c>
      <c r="E10" s="42">
        <v>1213.40048612</v>
      </c>
      <c r="F10" s="42">
        <v>1264.1328195199999</v>
      </c>
      <c r="G10" s="42">
        <v>1393.1340363200002</v>
      </c>
      <c r="J10" s="14"/>
    </row>
    <row r="11" spans="1:10" ht="12.75">
      <c r="A11" s="11">
        <v>5000</v>
      </c>
      <c r="B11" s="43">
        <v>2789.4509049999997</v>
      </c>
      <c r="C11" s="43">
        <v>2692.66088612</v>
      </c>
      <c r="D11" s="43">
        <v>2806.8189668</v>
      </c>
      <c r="E11" s="43">
        <v>2932.186176800001</v>
      </c>
      <c r="F11" s="43">
        <v>3048.91581668</v>
      </c>
      <c r="G11" s="43">
        <v>3363.4563954800005</v>
      </c>
      <c r="J11" s="14"/>
    </row>
    <row r="12" ht="12.75">
      <c r="B12" s="15"/>
    </row>
    <row r="13" ht="12.75">
      <c r="A13" s="12" t="s">
        <v>34</v>
      </c>
    </row>
    <row r="14" ht="12.75">
      <c r="A14" s="16"/>
    </row>
    <row r="15" ht="12.75">
      <c r="A15" s="16"/>
    </row>
    <row r="16" ht="12.75">
      <c r="A16" s="17" t="s">
        <v>21</v>
      </c>
    </row>
    <row r="17" spans="1:8" ht="12.75">
      <c r="A17" s="18" t="s">
        <v>22</v>
      </c>
      <c r="D17" s="19"/>
      <c r="H17" s="14"/>
    </row>
    <row r="18" spans="1:4" ht="12.75">
      <c r="A18" s="18" t="s">
        <v>23</v>
      </c>
      <c r="D18" s="19"/>
    </row>
    <row r="19" spans="1:4" ht="12.75">
      <c r="A19" s="18" t="s">
        <v>13</v>
      </c>
      <c r="D19" s="19"/>
    </row>
    <row r="20" spans="1:4" ht="12.75">
      <c r="A20" s="18" t="s">
        <v>14</v>
      </c>
      <c r="D20" s="19"/>
    </row>
    <row r="21" spans="1:4" ht="12.75">
      <c r="A21" s="18" t="s">
        <v>15</v>
      </c>
      <c r="D21" s="19"/>
    </row>
    <row r="22" spans="1:4" ht="12.75">
      <c r="A22" s="18" t="s">
        <v>16</v>
      </c>
      <c r="D22" s="19"/>
    </row>
  </sheetData>
  <mergeCells count="3">
    <mergeCell ref="A2:G2"/>
    <mergeCell ref="B4:G4"/>
    <mergeCell ref="A4:A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43" sqref="A43"/>
    </sheetView>
  </sheetViews>
  <sheetFormatPr defaultColWidth="9.140625" defaultRowHeight="12.75"/>
  <cols>
    <col min="1" max="4" width="20.7109375" style="22" customWidth="1"/>
    <col min="5" max="16384" width="9.140625" style="22" customWidth="1"/>
  </cols>
  <sheetData>
    <row r="2" ht="12.75" customHeight="1">
      <c r="A2" s="21" t="s">
        <v>35</v>
      </c>
    </row>
    <row r="3" ht="12.75">
      <c r="A3" s="21"/>
    </row>
    <row r="4" ht="12.75">
      <c r="A4" s="21"/>
    </row>
    <row r="5" spans="1:6" ht="30" customHeight="1">
      <c r="A5" s="55" t="s">
        <v>28</v>
      </c>
      <c r="B5" s="55"/>
      <c r="C5" s="55"/>
      <c r="D5" s="55"/>
      <c r="E5" s="55"/>
      <c r="F5" s="55"/>
    </row>
    <row r="6" spans="1:4" ht="30" customHeight="1">
      <c r="A6" s="23" t="s">
        <v>30</v>
      </c>
      <c r="B6" s="23" t="s">
        <v>36</v>
      </c>
      <c r="C6" s="23" t="s">
        <v>24</v>
      </c>
      <c r="D6" s="23" t="s">
        <v>25</v>
      </c>
    </row>
    <row r="7" spans="1:4" ht="15" customHeight="1">
      <c r="A7" s="24">
        <v>466.61</v>
      </c>
      <c r="B7" s="24">
        <v>493.88</v>
      </c>
      <c r="C7" s="24">
        <f>B7-A7</f>
        <v>27.269999999999982</v>
      </c>
      <c r="D7" s="31">
        <f>C7/A7</f>
        <v>0.05844281091275365</v>
      </c>
    </row>
    <row r="8" spans="1:4" ht="12.75" customHeight="1">
      <c r="A8" s="29"/>
      <c r="B8" s="29"/>
      <c r="C8" s="29"/>
      <c r="D8" s="30"/>
    </row>
    <row r="9" ht="12.75">
      <c r="A9" s="27" t="s">
        <v>40</v>
      </c>
    </row>
    <row r="10" ht="12.75">
      <c r="A10" s="27"/>
    </row>
    <row r="12" spans="1:6" ht="15" customHeight="1">
      <c r="A12" s="56" t="s">
        <v>29</v>
      </c>
      <c r="B12" s="56"/>
      <c r="C12" s="56"/>
      <c r="D12" s="56"/>
      <c r="E12" s="56"/>
      <c r="F12" s="56"/>
    </row>
    <row r="13" spans="1:4" ht="30" customHeight="1">
      <c r="A13" s="23" t="s">
        <v>30</v>
      </c>
      <c r="B13" s="23" t="s">
        <v>36</v>
      </c>
      <c r="C13" s="23" t="s">
        <v>24</v>
      </c>
      <c r="D13" s="23" t="s">
        <v>25</v>
      </c>
    </row>
    <row r="14" spans="1:4" ht="15" customHeight="1">
      <c r="A14" s="25">
        <v>1209.3</v>
      </c>
      <c r="B14" s="25">
        <v>1230.93</v>
      </c>
      <c r="C14" s="24">
        <f>B14-A14</f>
        <v>21.63000000000011</v>
      </c>
      <c r="D14" s="31">
        <f>C14/A14</f>
        <v>0.01788638055073192</v>
      </c>
    </row>
    <row r="16" s="28" customFormat="1" ht="12">
      <c r="A16" s="27" t="s">
        <v>27</v>
      </c>
    </row>
    <row r="18" ht="12.75">
      <c r="D18" s="26"/>
    </row>
  </sheetData>
  <mergeCells count="2">
    <mergeCell ref="A5:F5"/>
    <mergeCell ref="A12:F1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</cp:lastModifiedBy>
  <cp:lastPrinted>2012-04-02T16:00:53Z</cp:lastPrinted>
  <dcterms:created xsi:type="dcterms:W3CDTF">2010-12-01T11:01:35Z</dcterms:created>
  <dcterms:modified xsi:type="dcterms:W3CDTF">2012-04-11T11:26:43Z</dcterms:modified>
  <cp:category/>
  <cp:version/>
  <cp:contentType/>
  <cp:contentStatus/>
</cp:coreProperties>
</file>