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- HD-BACKUP_-_2026\TARIFFE\2026\III trimestre\"/>
    </mc:Choice>
  </mc:AlternateContent>
  <xr:revisionPtr revIDLastSave="0" documentId="13_ncr:1_{3F1F2E89-7557-4974-AB58-257912514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g-set 2026" sheetId="12" r:id="rId1"/>
    <sheet name="apr-giu 2026" sheetId="11" r:id="rId2"/>
    <sheet name="gen-mar 2026" sheetId="10" r:id="rId3"/>
    <sheet name="ott-dic 2025" sheetId="9" r:id="rId4"/>
    <sheet name="lug-set 2025" sheetId="8" r:id="rId5"/>
    <sheet name="apr-giu 2025" sheetId="7" r:id="rId6"/>
    <sheet name="gen-mar 2025" sheetId="6" r:id="rId7"/>
    <sheet name="ott-dic 2024" sheetId="5" r:id="rId8"/>
    <sheet name="lug-set 2024" sheetId="3" r:id="rId9"/>
  </sheets>
  <definedNames>
    <definedName name="_xlnm.Print_Area" localSheetId="0">'lug-set 2026'!$B$1:$X$32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2" l="1"/>
  <c r="V30" i="11"/>
  <c r="V30" i="12"/>
  <c r="V31" i="12"/>
  <c r="X29" i="12"/>
  <c r="W29" i="12"/>
  <c r="V29" i="12"/>
  <c r="V22" i="12"/>
  <c r="V21" i="12"/>
  <c r="W20" i="12"/>
  <c r="V20" i="12"/>
  <c r="J30" i="11"/>
  <c r="L29" i="11"/>
  <c r="X29" i="11" s="1"/>
  <c r="K29" i="11"/>
  <c r="J29" i="11"/>
  <c r="J21" i="11"/>
  <c r="V21" i="11" s="1"/>
  <c r="L20" i="11"/>
  <c r="X20" i="11" s="1"/>
  <c r="K20" i="11"/>
  <c r="W20" i="11" s="1"/>
  <c r="J20" i="11"/>
  <c r="V20" i="11" s="1"/>
  <c r="V31" i="11"/>
  <c r="W29" i="11"/>
  <c r="V29" i="11"/>
  <c r="V22" i="11"/>
  <c r="U30" i="12"/>
  <c r="U29" i="12"/>
  <c r="U20" i="12"/>
  <c r="L29" i="12"/>
  <c r="K29" i="12"/>
  <c r="J29" i="12"/>
  <c r="L20" i="12"/>
  <c r="X20" i="12" s="1"/>
  <c r="J20" i="12"/>
  <c r="J30" i="12"/>
  <c r="J21" i="12"/>
</calcChain>
</file>

<file path=xl/sharedStrings.xml><?xml version="1.0" encoding="utf-8"?>
<sst xmlns="http://schemas.openxmlformats.org/spreadsheetml/2006/main" count="1305" uniqueCount="60">
  <si>
    <t>PD</t>
  </si>
  <si>
    <t>PCV</t>
  </si>
  <si>
    <t>DISPbt</t>
  </si>
  <si>
    <t>PPE</t>
  </si>
  <si>
    <t>UC3</t>
  </si>
  <si>
    <t>UC6</t>
  </si>
  <si>
    <t>PE</t>
  </si>
  <si>
    <t xml:space="preserve"> energia elettrica</t>
  </si>
  <si>
    <t>Condizioni economiche per i clienti del Servizio di maggior tutela</t>
  </si>
  <si>
    <t xml:space="preserve"> Valori al netto delle imposte</t>
  </si>
  <si>
    <t>Per visualizzare in dettaglio le componenti di prezzo, cliccare su "+" sopra le colonne J, R, U</t>
  </si>
  <si>
    <t>Materia energia</t>
  </si>
  <si>
    <t>σ2</t>
  </si>
  <si>
    <t>σ3</t>
  </si>
  <si>
    <t>Trasporto e gestione del contatore</t>
  </si>
  <si>
    <t>Oneri di sistema</t>
  </si>
  <si>
    <t>TOTALE</t>
  </si>
  <si>
    <t>monorario</t>
  </si>
  <si>
    <t>biorario</t>
  </si>
  <si>
    <t>Monorario</t>
  </si>
  <si>
    <t>Biorario</t>
  </si>
  <si>
    <t>fascia unica</t>
  </si>
  <si>
    <t>fascia F1</t>
  </si>
  <si>
    <t>fascia F23</t>
  </si>
  <si>
    <t>Quota energia (euro/kWh)</t>
  </si>
  <si>
    <t xml:space="preserve">- </t>
  </si>
  <si>
    <t>Quota fissa (euro/anno)</t>
  </si>
  <si>
    <t>Quota potenza (euro/kW/anno)</t>
  </si>
  <si>
    <t>Sconto bolletta elettronica</t>
  </si>
  <si>
    <t>Ai clienti che ricevono la bolletta in formato elettronico e la pagano con addebito automatico è applicato uno sconto di 6 euro/anno.</t>
  </si>
  <si>
    <t>Luglio - Settembre 2024</t>
  </si>
  <si>
    <t>CLIENTI VULNERABILI</t>
  </si>
  <si>
    <r>
      <t xml:space="preserve"> - Materia energia</t>
    </r>
    <r>
      <rPr>
        <sz val="9"/>
        <color theme="4" tint="-0.499984740745262"/>
        <rFont val="Calibri"/>
        <family val="2"/>
      </rPr>
      <t>: energia (PE), dispacciamento (PD), commercializzazione vendita (PCV), componenti di perequazione (PPE) e di dispacciamento (DISPbt)</t>
    </r>
  </si>
  <si>
    <r>
      <t xml:space="preserve"> - Trasporto e gestione del contatore</t>
    </r>
    <r>
      <rPr>
        <sz val="9"/>
        <color theme="4" tint="-0.499984740745262"/>
        <rFont val="Calibri"/>
        <family val="2"/>
      </rPr>
      <t>: distribuzione trasporto e misura (σ1, σ2, σ3), perequazione (UC3), qualità (UC6)</t>
    </r>
  </si>
  <si>
    <r>
      <t xml:space="preserve"> - Oneri di sistema</t>
    </r>
    <r>
      <rPr>
        <sz val="9"/>
        <color theme="4" tint="-0.499984740745262"/>
        <rFont val="Calibri"/>
        <family val="2"/>
      </rPr>
      <t>: componenti A</t>
    </r>
    <r>
      <rPr>
        <vertAlign val="subscript"/>
        <sz val="9"/>
        <color theme="4" tint="-0.499984740745262"/>
        <rFont val="Calibri"/>
        <family val="2"/>
      </rPr>
      <t>SOS</t>
    </r>
    <r>
      <rPr>
        <sz val="9"/>
        <color theme="4" tint="-0.499984740745262"/>
        <rFont val="Calibri"/>
        <family val="2"/>
      </rPr>
      <t xml:space="preserve"> e A</t>
    </r>
    <r>
      <rPr>
        <vertAlign val="subscript"/>
        <sz val="9"/>
        <color theme="4" tint="-0.499984740745262"/>
        <rFont val="Calibri"/>
        <family val="2"/>
      </rPr>
      <t>RIM</t>
    </r>
  </si>
  <si>
    <r>
      <t xml:space="preserve">  Fascia F1</t>
    </r>
    <r>
      <rPr>
        <sz val="9"/>
        <color theme="4" tint="-0.499984740745262"/>
        <rFont val="Calibri"/>
        <family val="2"/>
      </rPr>
      <t>: dalle 8 alle 19 nei giorni dal lunedì al venerdì, escluse le festività nazionali</t>
    </r>
  </si>
  <si>
    <r>
      <t xml:space="preserve">  Fascia F23</t>
    </r>
    <r>
      <rPr>
        <sz val="9"/>
        <color theme="4" tint="-0.499984740745262"/>
        <rFont val="Calibri"/>
        <family val="2"/>
      </rPr>
      <t>: dalle 19 alle 8 nei giorni dal lunedi al venerdì e tutte le ore dei giorni di sabato, domenica e festività nazionali</t>
    </r>
  </si>
  <si>
    <r>
      <rPr>
        <sz val="10"/>
        <color theme="4" tint="-0.249977111117893"/>
        <rFont val="Calibri"/>
        <family val="2"/>
      </rPr>
      <t>σ</t>
    </r>
    <r>
      <rPr>
        <i/>
        <sz val="10"/>
        <color theme="4" tint="-0.249977111117893"/>
        <rFont val="Calibri"/>
        <family val="2"/>
      </rPr>
      <t>1</t>
    </r>
  </si>
  <si>
    <r>
      <t>A</t>
    </r>
    <r>
      <rPr>
        <i/>
        <vertAlign val="subscript"/>
        <sz val="10"/>
        <color theme="4" tint="-0.249977111117893"/>
        <rFont val="Calibri"/>
        <family val="2"/>
      </rPr>
      <t>SOS</t>
    </r>
  </si>
  <si>
    <r>
      <t>A</t>
    </r>
    <r>
      <rPr>
        <i/>
        <vertAlign val="subscript"/>
        <sz val="10"/>
        <color theme="4" tint="-0.249977111117893"/>
        <rFont val="Calibri"/>
        <family val="2"/>
      </rPr>
      <t>RIM</t>
    </r>
  </si>
  <si>
    <t xml:space="preserve"> Abitazioni di residenza anagrafica</t>
  </si>
  <si>
    <t xml:space="preserve"> Abitazioni diverse dalla residenza anagrafica</t>
  </si>
  <si>
    <t>Servizio di maggior tutela
1 luglio - 30 settembre 2024</t>
  </si>
  <si>
    <t xml:space="preserve"> Queste tabelle sono pubblicate solo a scopo informativo. Il valore dei corrispettivi approvati dall'Autorità risulta esclusivamente dai provvedimenti pubblicati su arera.it</t>
  </si>
  <si>
    <t>Ottobre - Dicembre 2024</t>
  </si>
  <si>
    <t>Servizio di maggior tutela
1 ottobre - 31 dicembre 2024</t>
  </si>
  <si>
    <t>Gennaio - Marzo 2025</t>
  </si>
  <si>
    <t>Servizio di maggior tutela
1 gennaio - 31 marzo 2025</t>
  </si>
  <si>
    <t>Aprile - Giugno 2025</t>
  </si>
  <si>
    <t>Servizio di maggior tutela
1 aprile - 30 giugno 2025</t>
  </si>
  <si>
    <t>Luglio - Settembre 2025</t>
  </si>
  <si>
    <t>Servizio di maggior tutela
1 luglio - 30 settembre 2025</t>
  </si>
  <si>
    <t>Ottobre - Dicembre 2025</t>
  </si>
  <si>
    <t>Servizio di maggior tutela
1 ottobre - 31 dicembre 2025</t>
  </si>
  <si>
    <t>Gennaio - Marzo 2026</t>
  </si>
  <si>
    <t>Servizio di maggior tutela
1 gennaio - 31 marzo 2026</t>
  </si>
  <si>
    <t>Aprile - Giugno 2026</t>
  </si>
  <si>
    <t>Servizio di maggior tutela
1 aprile - 30 giugno 2026</t>
  </si>
  <si>
    <t>Luglio - Settembre 2026</t>
  </si>
  <si>
    <t>Servizio di maggior tutela
1 Luglio - 30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</si>
</sst>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0.0000"/>
    <numFmt numFmtId="167" formatCode="#,##0.00000_ ;[Red]\-#,##0.00000\ "/>
    <numFmt numFmtId="168" formatCode="#,##0.000000_ ;\-#,##0.000000\ "/>
    <numFmt numFmtId="169" formatCode="#,##0.00000_ ;\-#,##0.00000\ "/>
    <numFmt numFmtId="170" formatCode="#,##0.0000_ ;\-#,##0.000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b/>
      <sz val="11"/>
      <color theme="3"/>
      <name val="Calibri"/>
      <family val="2"/>
    </font>
    <font>
      <b/>
      <sz val="11"/>
      <color rgb="FF0070C0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indexed="9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9" tint="-0.249977111117893"/>
      <name val="Calibri"/>
      <family val="2"/>
    </font>
    <font>
      <sz val="10"/>
      <color theme="4" tint="-0.499984740745262"/>
      <name val="Calibri"/>
      <family val="2"/>
    </font>
    <font>
      <b/>
      <sz val="9"/>
      <color theme="4" tint="-0.499984740745262"/>
      <name val="Calibri"/>
      <family val="2"/>
    </font>
    <font>
      <sz val="9"/>
      <color theme="4" tint="-0.499984740745262"/>
      <name val="Calibri"/>
      <family val="2"/>
    </font>
    <font>
      <vertAlign val="subscript"/>
      <sz val="9"/>
      <color theme="4" tint="-0.499984740745262"/>
      <name val="Calibri"/>
      <family val="2"/>
    </font>
    <font>
      <b/>
      <sz val="10"/>
      <color theme="4" tint="-0.499984740745262"/>
      <name val="Calibri"/>
      <family val="2"/>
    </font>
    <font>
      <b/>
      <i/>
      <sz val="10"/>
      <color theme="4" tint="-0.499984740745262"/>
      <name val="Calibri"/>
      <family val="2"/>
    </font>
    <font>
      <i/>
      <sz val="10"/>
      <color theme="4" tint="-0.499984740745262"/>
      <name val="Calibri"/>
      <family val="2"/>
    </font>
    <font>
      <i/>
      <sz val="9"/>
      <color theme="4" tint="-0.499984740745262"/>
      <name val="Calibri"/>
      <family val="2"/>
    </font>
    <font>
      <i/>
      <sz val="8"/>
      <color theme="4" tint="-0.499984740745262"/>
      <name val="Calibri"/>
      <family val="2"/>
    </font>
    <font>
      <i/>
      <sz val="10"/>
      <color theme="4" tint="-0.249977111117893"/>
      <name val="Calibri"/>
      <family val="2"/>
    </font>
    <font>
      <i/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i/>
      <vertAlign val="subscript"/>
      <sz val="10"/>
      <color theme="4" tint="-0.249977111117893"/>
      <name val="Calibri"/>
      <family val="2"/>
    </font>
    <font>
      <b/>
      <sz val="18"/>
      <color theme="4" tint="-0.499984740745262"/>
      <name val="Calibri"/>
      <family val="2"/>
    </font>
    <font>
      <i/>
      <sz val="10"/>
      <color theme="9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9" tint="-0.25098422193060094"/>
        </stop>
        <stop position="1">
          <color theme="9" tint="-0.49803155613879818"/>
        </stop>
      </gradient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11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</cellStyleXfs>
  <cellXfs count="282">
    <xf numFmtId="0" fontId="0" fillId="0" borderId="0" xfId="0"/>
    <xf numFmtId="0" fontId="4" fillId="2" borderId="0" xfId="2" applyFont="1" applyFill="1" applyAlignment="1" applyProtection="1">
      <alignment vertical="center"/>
      <protection locked="0"/>
    </xf>
    <xf numFmtId="167" fontId="4" fillId="2" borderId="0" xfId="2" quotePrefix="1" applyNumberFormat="1" applyFont="1" applyFill="1" applyAlignment="1" applyProtection="1">
      <alignment horizontal="center" vertical="center"/>
      <protection locked="0"/>
    </xf>
    <xf numFmtId="167" fontId="4" fillId="2" borderId="0" xfId="2" applyNumberFormat="1" applyFont="1" applyFill="1" applyAlignment="1" applyProtection="1">
      <alignment horizontal="center" vertical="center"/>
      <protection locked="0"/>
    </xf>
    <xf numFmtId="167" fontId="4" fillId="2" borderId="0" xfId="2" applyNumberFormat="1" applyFont="1" applyFill="1" applyAlignment="1" applyProtection="1">
      <alignment vertical="center"/>
      <protection locked="0"/>
    </xf>
    <xf numFmtId="0" fontId="4" fillId="2" borderId="0" xfId="2" quotePrefix="1" applyFont="1" applyFill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12" fillId="3" borderId="0" xfId="2" applyFont="1" applyFill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168" fontId="4" fillId="2" borderId="0" xfId="2" applyNumberFormat="1" applyFont="1" applyFill="1" applyAlignment="1" applyProtection="1">
      <alignment vertical="center"/>
      <protection locked="0"/>
    </xf>
    <xf numFmtId="170" fontId="14" fillId="3" borderId="0" xfId="2" applyNumberFormat="1" applyFont="1" applyFill="1" applyAlignment="1">
      <alignment vertical="center"/>
    </xf>
    <xf numFmtId="0" fontId="4" fillId="3" borderId="0" xfId="2" applyFont="1" applyFill="1" applyAlignment="1" applyProtection="1">
      <alignment vertical="center"/>
      <protection locked="0"/>
    </xf>
    <xf numFmtId="170" fontId="14" fillId="3" borderId="0" xfId="2" applyNumberFormat="1" applyFont="1" applyFill="1" applyAlignment="1">
      <alignment horizontal="right" vertical="center"/>
    </xf>
    <xf numFmtId="170" fontId="4" fillId="3" borderId="0" xfId="2" applyNumberFormat="1" applyFont="1" applyFill="1" applyAlignment="1">
      <alignment vertical="center"/>
    </xf>
    <xf numFmtId="170" fontId="4" fillId="3" borderId="0" xfId="2" applyNumberFormat="1" applyFont="1" applyFill="1" applyAlignment="1">
      <alignment horizontal="center" vertical="center"/>
    </xf>
    <xf numFmtId="170" fontId="14" fillId="3" borderId="0" xfId="0" quotePrefix="1" applyNumberFormat="1" applyFont="1" applyFill="1" applyAlignment="1">
      <alignment horizontal="right" vertical="center"/>
    </xf>
    <xf numFmtId="170" fontId="14" fillId="3" borderId="2" xfId="0" quotePrefix="1" applyNumberFormat="1" applyFont="1" applyFill="1" applyBorder="1" applyAlignment="1">
      <alignment horizontal="right" vertical="center"/>
    </xf>
    <xf numFmtId="170" fontId="7" fillId="3" borderId="0" xfId="0" quotePrefix="1" applyNumberFormat="1" applyFont="1" applyFill="1" applyAlignment="1">
      <alignment horizontal="right" vertical="center"/>
    </xf>
    <xf numFmtId="0" fontId="10" fillId="3" borderId="0" xfId="2" applyFont="1" applyFill="1" applyAlignment="1" applyProtection="1">
      <alignment vertical="center"/>
      <protection locked="0"/>
    </xf>
    <xf numFmtId="0" fontId="8" fillId="3" borderId="0" xfId="2" applyFont="1" applyFill="1" applyAlignment="1" applyProtection="1">
      <alignment horizontal="center" vertical="center"/>
      <protection locked="0"/>
    </xf>
    <xf numFmtId="0" fontId="10" fillId="3" borderId="14" xfId="2" applyFont="1" applyFill="1" applyBorder="1" applyAlignment="1" applyProtection="1">
      <alignment vertical="center"/>
      <protection locked="0"/>
    </xf>
    <xf numFmtId="0" fontId="4" fillId="3" borderId="14" xfId="2" applyFont="1" applyFill="1" applyBorder="1" applyAlignment="1" applyProtection="1">
      <alignment vertical="center"/>
      <protection locked="0"/>
    </xf>
    <xf numFmtId="0" fontId="8" fillId="3" borderId="14" xfId="2" applyFont="1" applyFill="1" applyBorder="1" applyAlignment="1" applyProtection="1">
      <alignment horizontal="center" vertical="center"/>
      <protection locked="0"/>
    </xf>
    <xf numFmtId="0" fontId="10" fillId="3" borderId="9" xfId="2" applyFont="1" applyFill="1" applyBorder="1" applyAlignment="1" applyProtection="1">
      <alignment vertical="center"/>
      <protection locked="0"/>
    </xf>
    <xf numFmtId="0" fontId="5" fillId="3" borderId="0" xfId="2" applyFont="1" applyFill="1" applyAlignment="1">
      <alignment vertical="center"/>
    </xf>
    <xf numFmtId="164" fontId="4" fillId="3" borderId="0" xfId="1" quotePrefix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168" fontId="4" fillId="3" borderId="0" xfId="2" applyNumberFormat="1" applyFont="1" applyFill="1" applyAlignment="1" applyProtection="1">
      <alignment vertical="center"/>
      <protection locked="0"/>
    </xf>
    <xf numFmtId="0" fontId="13" fillId="3" borderId="0" xfId="2" applyFont="1" applyFill="1" applyAlignment="1" applyProtection="1">
      <alignment vertical="center"/>
      <protection locked="0"/>
    </xf>
    <xf numFmtId="0" fontId="17" fillId="3" borderId="0" xfId="2" applyFont="1" applyFill="1" applyAlignment="1" applyProtection="1">
      <alignment horizontal="center" vertical="center"/>
      <protection locked="0"/>
    </xf>
    <xf numFmtId="0" fontId="18" fillId="2" borderId="0" xfId="2" applyFont="1" applyFill="1" applyAlignment="1" applyProtection="1">
      <alignment horizontal="center" vertical="center"/>
      <protection locked="0"/>
    </xf>
    <xf numFmtId="0" fontId="19" fillId="3" borderId="0" xfId="2" applyFont="1" applyFill="1" applyAlignment="1" applyProtection="1">
      <alignment vertical="center"/>
      <protection locked="0"/>
    </xf>
    <xf numFmtId="0" fontId="20" fillId="2" borderId="0" xfId="2" applyFont="1" applyFill="1" applyAlignment="1" applyProtection="1">
      <alignment vertical="center"/>
      <protection locked="0"/>
    </xf>
    <xf numFmtId="0" fontId="21" fillId="3" borderId="9" xfId="2" applyFont="1" applyFill="1" applyBorder="1" applyAlignment="1" applyProtection="1">
      <alignment vertical="center"/>
      <protection locked="0"/>
    </xf>
    <xf numFmtId="0" fontId="21" fillId="3" borderId="9" xfId="2" applyFont="1" applyFill="1" applyBorder="1" applyProtection="1">
      <protection locked="0"/>
    </xf>
    <xf numFmtId="0" fontId="21" fillId="3" borderId="11" xfId="2" applyFont="1" applyFill="1" applyBorder="1" applyAlignment="1" applyProtection="1">
      <alignment vertical="center"/>
      <protection locked="0"/>
    </xf>
    <xf numFmtId="0" fontId="24" fillId="5" borderId="7" xfId="2" applyFont="1" applyFill="1" applyBorder="1" applyAlignment="1">
      <alignment vertical="center"/>
    </xf>
    <xf numFmtId="0" fontId="24" fillId="5" borderId="15" xfId="2" applyFont="1" applyFill="1" applyBorder="1" applyAlignment="1">
      <alignment vertical="center"/>
    </xf>
    <xf numFmtId="0" fontId="25" fillId="5" borderId="15" xfId="2" applyFont="1" applyFill="1" applyBorder="1" applyAlignment="1">
      <alignment vertical="center"/>
    </xf>
    <xf numFmtId="0" fontId="24" fillId="5" borderId="3" xfId="2" applyFont="1" applyFill="1" applyBorder="1" applyAlignment="1">
      <alignment vertical="center"/>
    </xf>
    <xf numFmtId="0" fontId="24" fillId="5" borderId="8" xfId="2" applyFont="1" applyFill="1" applyBorder="1" applyAlignment="1">
      <alignment vertical="center"/>
    </xf>
    <xf numFmtId="0" fontId="20" fillId="2" borderId="13" xfId="2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0" fontId="26" fillId="2" borderId="9" xfId="2" applyFont="1" applyFill="1" applyBorder="1" applyAlignment="1">
      <alignment horizontal="center" vertical="center"/>
    </xf>
    <xf numFmtId="0" fontId="26" fillId="2" borderId="0" xfId="2" applyFont="1" applyFill="1" applyAlignment="1">
      <alignment horizontal="center" vertical="center"/>
    </xf>
    <xf numFmtId="0" fontId="20" fillId="2" borderId="7" xfId="2" applyFont="1" applyFill="1" applyBorder="1" applyAlignment="1">
      <alignment horizontal="center" vertical="center"/>
    </xf>
    <xf numFmtId="169" fontId="20" fillId="2" borderId="12" xfId="2" applyNumberFormat="1" applyFont="1" applyFill="1" applyBorder="1" applyAlignment="1">
      <alignment horizontal="right" vertical="center"/>
    </xf>
    <xf numFmtId="169" fontId="20" fillId="2" borderId="11" xfId="2" applyNumberFormat="1" applyFont="1" applyFill="1" applyBorder="1" applyAlignment="1">
      <alignment horizontal="right" vertical="center"/>
    </xf>
    <xf numFmtId="169" fontId="20" fillId="2" borderId="14" xfId="2" applyNumberFormat="1" applyFont="1" applyFill="1" applyBorder="1" applyAlignment="1">
      <alignment horizontal="right" vertical="center"/>
    </xf>
    <xf numFmtId="169" fontId="20" fillId="2" borderId="7" xfId="2" applyNumberFormat="1" applyFont="1" applyFill="1" applyBorder="1" applyAlignment="1">
      <alignment vertical="center"/>
    </xf>
    <xf numFmtId="168" fontId="20" fillId="2" borderId="7" xfId="2" applyNumberFormat="1" applyFont="1" applyFill="1" applyBorder="1" applyAlignment="1">
      <alignment vertical="center"/>
    </xf>
    <xf numFmtId="170" fontId="27" fillId="3" borderId="15" xfId="0" quotePrefix="1" applyNumberFormat="1" applyFont="1" applyFill="1" applyBorder="1" applyAlignment="1">
      <alignment horizontal="right" vertical="center"/>
    </xf>
    <xf numFmtId="170" fontId="20" fillId="2" borderId="15" xfId="2" applyNumberFormat="1" applyFont="1" applyFill="1" applyBorder="1" applyAlignment="1">
      <alignment vertical="center"/>
    </xf>
    <xf numFmtId="170" fontId="26" fillId="3" borderId="15" xfId="0" quotePrefix="1" applyNumberFormat="1" applyFont="1" applyFill="1" applyBorder="1" applyAlignment="1">
      <alignment horizontal="right" vertical="center"/>
    </xf>
    <xf numFmtId="170" fontId="20" fillId="2" borderId="8" xfId="2" applyNumberFormat="1" applyFont="1" applyFill="1" applyBorder="1" applyAlignment="1">
      <alignment vertical="center"/>
    </xf>
    <xf numFmtId="0" fontId="20" fillId="2" borderId="15" xfId="2" applyFont="1" applyFill="1" applyBorder="1" applyAlignment="1">
      <alignment horizontal="center" vertical="center"/>
    </xf>
    <xf numFmtId="0" fontId="26" fillId="2" borderId="7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horizontal="center" vertical="center"/>
    </xf>
    <xf numFmtId="169" fontId="20" fillId="2" borderId="9" xfId="2" applyNumberFormat="1" applyFont="1" applyFill="1" applyBorder="1" applyAlignment="1">
      <alignment vertical="center"/>
    </xf>
    <xf numFmtId="169" fontId="20" fillId="2" borderId="10" xfId="2" applyNumberFormat="1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0" fillId="3" borderId="3" xfId="0" applyFont="1" applyFill="1" applyBorder="1" applyAlignment="1">
      <alignment vertical="center"/>
    </xf>
    <xf numFmtId="0" fontId="30" fillId="3" borderId="5" xfId="0" applyFont="1" applyFill="1" applyBorder="1" applyAlignment="1">
      <alignment vertical="center"/>
    </xf>
    <xf numFmtId="169" fontId="30" fillId="3" borderId="10" xfId="0" applyNumberFormat="1" applyFont="1" applyFill="1" applyBorder="1" applyAlignment="1">
      <alignment horizontal="right" vertical="center"/>
    </xf>
    <xf numFmtId="169" fontId="30" fillId="3" borderId="9" xfId="0" applyNumberFormat="1" applyFont="1" applyFill="1" applyBorder="1" applyAlignment="1">
      <alignment horizontal="right" vertical="center"/>
    </xf>
    <xf numFmtId="169" fontId="30" fillId="3" borderId="0" xfId="0" applyNumberFormat="1" applyFont="1" applyFill="1" applyAlignment="1">
      <alignment horizontal="right" vertical="center"/>
    </xf>
    <xf numFmtId="169" fontId="30" fillId="3" borderId="7" xfId="0" applyNumberFormat="1" applyFont="1" applyFill="1" applyBorder="1" applyAlignment="1">
      <alignment horizontal="right" vertical="center"/>
    </xf>
    <xf numFmtId="169" fontId="30" fillId="3" borderId="7" xfId="0" quotePrefix="1" applyNumberFormat="1" applyFont="1" applyFill="1" applyBorder="1" applyAlignment="1">
      <alignment horizontal="right" vertical="center"/>
    </xf>
    <xf numFmtId="170" fontId="30" fillId="3" borderId="2" xfId="0" quotePrefix="1" applyNumberFormat="1" applyFont="1" applyFill="1" applyBorder="1" applyAlignment="1">
      <alignment horizontal="right" vertical="center"/>
    </xf>
    <xf numFmtId="170" fontId="30" fillId="3" borderId="1" xfId="0" quotePrefix="1" applyNumberFormat="1" applyFont="1" applyFill="1" applyBorder="1" applyAlignment="1">
      <alignment horizontal="right" vertical="center"/>
    </xf>
    <xf numFmtId="170" fontId="30" fillId="3" borderId="13" xfId="0" quotePrefix="1" applyNumberFormat="1" applyFont="1" applyFill="1" applyBorder="1" applyAlignment="1">
      <alignment horizontal="right" vertical="center"/>
    </xf>
    <xf numFmtId="170" fontId="30" fillId="3" borderId="15" xfId="0" applyNumberFormat="1" applyFont="1" applyFill="1" applyBorder="1" applyAlignment="1">
      <alignment horizontal="right" vertical="center"/>
    </xf>
    <xf numFmtId="170" fontId="30" fillId="3" borderId="2" xfId="0" applyNumberFormat="1" applyFont="1" applyFill="1" applyBorder="1" applyAlignment="1">
      <alignment horizontal="right" vertical="center"/>
    </xf>
    <xf numFmtId="170" fontId="30" fillId="3" borderId="15" xfId="0" quotePrefix="1" applyNumberFormat="1" applyFont="1" applyFill="1" applyBorder="1" applyAlignment="1">
      <alignment horizontal="right" vertical="center"/>
    </xf>
    <xf numFmtId="170" fontId="30" fillId="3" borderId="11" xfId="0" quotePrefix="1" applyNumberFormat="1" applyFont="1" applyFill="1" applyBorder="1" applyAlignment="1">
      <alignment horizontal="right" vertical="center"/>
    </xf>
    <xf numFmtId="170" fontId="30" fillId="3" borderId="12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 applyAlignment="1">
      <alignment horizontal="center" vertical="center"/>
    </xf>
    <xf numFmtId="170" fontId="30" fillId="3" borderId="15" xfId="0" applyNumberFormat="1" applyFont="1" applyFill="1" applyBorder="1" applyAlignment="1">
      <alignment vertical="center"/>
    </xf>
    <xf numFmtId="170" fontId="30" fillId="3" borderId="2" xfId="0" applyNumberFormat="1" applyFont="1" applyFill="1" applyBorder="1" applyAlignment="1">
      <alignment vertical="center"/>
    </xf>
    <xf numFmtId="0" fontId="31" fillId="2" borderId="7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center" vertical="center"/>
    </xf>
    <xf numFmtId="169" fontId="30" fillId="0" borderId="7" xfId="2" applyNumberFormat="1" applyFont="1" applyBorder="1" applyAlignment="1">
      <alignment horizontal="right" vertical="center"/>
    </xf>
    <xf numFmtId="169" fontId="30" fillId="2" borderId="15" xfId="2" applyNumberFormat="1" applyFont="1" applyFill="1" applyBorder="1" applyAlignment="1">
      <alignment horizontal="right" vertical="center"/>
    </xf>
    <xf numFmtId="169" fontId="30" fillId="2" borderId="12" xfId="2" applyNumberFormat="1" applyFont="1" applyFill="1" applyBorder="1" applyAlignment="1">
      <alignment horizontal="right" vertical="center"/>
    </xf>
    <xf numFmtId="169" fontId="30" fillId="2" borderId="8" xfId="2" applyNumberFormat="1" applyFont="1" applyFill="1" applyBorder="1" applyAlignment="1">
      <alignment vertical="center"/>
    </xf>
    <xf numFmtId="169" fontId="30" fillId="2" borderId="13" xfId="2" applyNumberFormat="1" applyFont="1" applyFill="1" applyBorder="1" applyAlignment="1">
      <alignment horizontal="right" vertical="center"/>
    </xf>
    <xf numFmtId="169" fontId="30" fillId="2" borderId="15" xfId="2" applyNumberFormat="1" applyFont="1" applyFill="1" applyBorder="1" applyAlignment="1">
      <alignment vertical="center"/>
    </xf>
    <xf numFmtId="168" fontId="30" fillId="2" borderId="10" xfId="2" applyNumberFormat="1" applyFont="1" applyFill="1" applyBorder="1" applyAlignment="1">
      <alignment vertical="center"/>
    </xf>
    <xf numFmtId="170" fontId="30" fillId="0" borderId="1" xfId="0" quotePrefix="1" applyNumberFormat="1" applyFont="1" applyBorder="1" applyAlignment="1">
      <alignment horizontal="right" vertical="center"/>
    </xf>
    <xf numFmtId="0" fontId="26" fillId="2" borderId="0" xfId="7" applyFont="1" applyFill="1" applyAlignment="1" applyProtection="1">
      <alignment vertical="center"/>
      <protection locked="0"/>
    </xf>
    <xf numFmtId="0" fontId="16" fillId="4" borderId="15" xfId="0" applyFont="1" applyFill="1" applyBorder="1" applyAlignment="1">
      <alignment horizontal="center" vertical="center"/>
    </xf>
    <xf numFmtId="0" fontId="33" fillId="2" borderId="0" xfId="2" applyFont="1" applyFill="1" applyAlignment="1" applyProtection="1">
      <alignment vertical="center"/>
      <protection locked="0"/>
    </xf>
    <xf numFmtId="0" fontId="20" fillId="2" borderId="0" xfId="7" applyFont="1" applyFill="1" applyAlignment="1" applyProtection="1">
      <alignment vertical="center"/>
      <protection locked="0"/>
    </xf>
    <xf numFmtId="0" fontId="4" fillId="2" borderId="0" xfId="7" applyFont="1" applyFill="1" applyAlignment="1" applyProtection="1">
      <alignment vertical="center"/>
      <protection locked="0"/>
    </xf>
    <xf numFmtId="0" fontId="33" fillId="2" borderId="0" xfId="7" applyFont="1" applyFill="1" applyAlignment="1" applyProtection="1">
      <alignment vertical="center"/>
      <protection locked="0"/>
    </xf>
    <xf numFmtId="0" fontId="9" fillId="2" borderId="0" xfId="7" applyFont="1" applyFill="1" applyAlignment="1" applyProtection="1">
      <alignment vertical="center"/>
      <protection locked="0"/>
    </xf>
    <xf numFmtId="0" fontId="6" fillId="2" borderId="0" xfId="7" applyFont="1" applyFill="1" applyAlignment="1" applyProtection="1">
      <alignment vertical="center"/>
      <protection locked="0"/>
    </xf>
    <xf numFmtId="0" fontId="5" fillId="2" borderId="0" xfId="7" applyFont="1" applyFill="1" applyAlignment="1" applyProtection="1">
      <alignment horizontal="center" vertical="center"/>
      <protection locked="0"/>
    </xf>
    <xf numFmtId="0" fontId="12" fillId="3" borderId="0" xfId="7" applyFont="1" applyFill="1" applyAlignment="1" applyProtection="1">
      <alignment horizontal="center" vertical="center"/>
      <protection locked="0"/>
    </xf>
    <xf numFmtId="0" fontId="17" fillId="3" borderId="0" xfId="7" applyFont="1" applyFill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7" fillId="2" borderId="0" xfId="7" applyFont="1" applyFill="1" applyAlignment="1" applyProtection="1">
      <alignment vertical="center"/>
      <protection locked="0"/>
    </xf>
    <xf numFmtId="0" fontId="18" fillId="2" borderId="0" xfId="7" applyFont="1" applyFill="1" applyAlignment="1" applyProtection="1">
      <alignment horizontal="center" vertical="center"/>
      <protection locked="0"/>
    </xf>
    <xf numFmtId="0" fontId="21" fillId="3" borderId="9" xfId="7" applyFont="1" applyFill="1" applyBorder="1" applyAlignment="1" applyProtection="1">
      <alignment vertical="center"/>
      <protection locked="0"/>
    </xf>
    <xf numFmtId="0" fontId="10" fillId="3" borderId="0" xfId="7" applyFont="1" applyFill="1" applyAlignment="1" applyProtection="1">
      <alignment vertical="center"/>
      <protection locked="0"/>
    </xf>
    <xf numFmtId="0" fontId="8" fillId="3" borderId="0" xfId="7" applyFont="1" applyFill="1" applyAlignment="1" applyProtection="1">
      <alignment horizontal="center" vertical="center"/>
      <protection locked="0"/>
    </xf>
    <xf numFmtId="0" fontId="4" fillId="3" borderId="0" xfId="7" applyFont="1" applyFill="1" applyAlignment="1" applyProtection="1">
      <alignment vertical="center"/>
      <protection locked="0"/>
    </xf>
    <xf numFmtId="0" fontId="21" fillId="3" borderId="9" xfId="7" applyFont="1" applyFill="1" applyBorder="1" applyProtection="1">
      <protection locked="0"/>
    </xf>
    <xf numFmtId="0" fontId="10" fillId="3" borderId="9" xfId="7" applyFont="1" applyFill="1" applyBorder="1" applyAlignment="1" applyProtection="1">
      <alignment vertical="center"/>
      <protection locked="0"/>
    </xf>
    <xf numFmtId="0" fontId="21" fillId="3" borderId="11" xfId="7" applyFont="1" applyFill="1" applyBorder="1" applyAlignment="1" applyProtection="1">
      <alignment vertical="center"/>
      <protection locked="0"/>
    </xf>
    <xf numFmtId="0" fontId="10" fillId="3" borderId="14" xfId="7" applyFont="1" applyFill="1" applyBorder="1" applyAlignment="1" applyProtection="1">
      <alignment vertical="center"/>
      <protection locked="0"/>
    </xf>
    <xf numFmtId="0" fontId="4" fillId="3" borderId="14" xfId="7" applyFont="1" applyFill="1" applyBorder="1" applyAlignment="1" applyProtection="1">
      <alignment vertical="center"/>
      <protection locked="0"/>
    </xf>
    <xf numFmtId="0" fontId="8" fillId="3" borderId="14" xfId="7" applyFont="1" applyFill="1" applyBorder="1" applyAlignment="1" applyProtection="1">
      <alignment horizontal="center" vertical="center"/>
      <protection locked="0"/>
    </xf>
    <xf numFmtId="0" fontId="19" fillId="3" borderId="0" xfId="7" applyFont="1" applyFill="1" applyAlignment="1" applyProtection="1">
      <alignment vertical="center"/>
      <protection locked="0"/>
    </xf>
    <xf numFmtId="0" fontId="13" fillId="3" borderId="0" xfId="7" applyFont="1" applyFill="1" applyAlignment="1" applyProtection="1">
      <alignment vertical="center"/>
      <protection locked="0"/>
    </xf>
    <xf numFmtId="0" fontId="20" fillId="2" borderId="13" xfId="7" applyFont="1" applyFill="1" applyBorder="1" applyAlignment="1">
      <alignment horizontal="center" vertical="center"/>
    </xf>
    <xf numFmtId="0" fontId="24" fillId="5" borderId="7" xfId="7" applyFont="1" applyFill="1" applyBorder="1" applyAlignment="1">
      <alignment vertical="center"/>
    </xf>
    <xf numFmtId="0" fontId="26" fillId="2" borderId="10" xfId="7" applyFont="1" applyFill="1" applyBorder="1" applyAlignment="1">
      <alignment horizontal="center" vertical="center"/>
    </xf>
    <xf numFmtId="0" fontId="26" fillId="2" borderId="9" xfId="7" applyFont="1" applyFill="1" applyBorder="1" applyAlignment="1">
      <alignment horizontal="center" vertical="center"/>
    </xf>
    <xf numFmtId="0" fontId="26" fillId="2" borderId="0" xfId="7" applyFont="1" applyFill="1" applyAlignment="1">
      <alignment horizontal="center" vertical="center"/>
    </xf>
    <xf numFmtId="0" fontId="31" fillId="2" borderId="7" xfId="7" applyFont="1" applyFill="1" applyBorder="1" applyAlignment="1">
      <alignment horizontal="center" vertical="center"/>
    </xf>
    <xf numFmtId="0" fontId="31" fillId="2" borderId="10" xfId="7" applyFont="1" applyFill="1" applyBorder="1" applyAlignment="1">
      <alignment horizontal="center" vertical="center"/>
    </xf>
    <xf numFmtId="0" fontId="20" fillId="2" borderId="7" xfId="7" applyFont="1" applyFill="1" applyBorder="1" applyAlignment="1">
      <alignment horizontal="center" vertical="center"/>
    </xf>
    <xf numFmtId="168" fontId="4" fillId="2" borderId="0" xfId="7" applyNumberFormat="1" applyFont="1" applyFill="1" applyAlignment="1" applyProtection="1">
      <alignment vertical="center"/>
      <protection locked="0"/>
    </xf>
    <xf numFmtId="169" fontId="20" fillId="2" borderId="12" xfId="7" applyNumberFormat="1" applyFont="1" applyFill="1" applyBorder="1" applyAlignment="1">
      <alignment horizontal="right" vertical="center"/>
    </xf>
    <xf numFmtId="169" fontId="20" fillId="2" borderId="11" xfId="7" applyNumberFormat="1" applyFont="1" applyFill="1" applyBorder="1" applyAlignment="1">
      <alignment horizontal="right" vertical="center"/>
    </xf>
    <xf numFmtId="169" fontId="20" fillId="2" borderId="14" xfId="7" applyNumberFormat="1" applyFont="1" applyFill="1" applyBorder="1" applyAlignment="1">
      <alignment horizontal="right" vertical="center"/>
    </xf>
    <xf numFmtId="169" fontId="30" fillId="0" borderId="7" xfId="7" applyNumberFormat="1" applyFont="1" applyBorder="1" applyAlignment="1">
      <alignment horizontal="right" vertical="center"/>
    </xf>
    <xf numFmtId="169" fontId="20" fillId="2" borderId="7" xfId="7" applyNumberFormat="1" applyFont="1" applyFill="1" applyBorder="1" applyAlignment="1">
      <alignment vertical="center"/>
    </xf>
    <xf numFmtId="168" fontId="30" fillId="2" borderId="10" xfId="7" applyNumberFormat="1" applyFont="1" applyFill="1" applyBorder="1" applyAlignment="1">
      <alignment vertical="center"/>
    </xf>
    <xf numFmtId="168" fontId="20" fillId="2" borderId="7" xfId="7" applyNumberFormat="1" applyFont="1" applyFill="1" applyBorder="1" applyAlignment="1">
      <alignment vertical="center"/>
    </xf>
    <xf numFmtId="0" fontId="24" fillId="5" borderId="15" xfId="7" applyFont="1" applyFill="1" applyBorder="1" applyAlignment="1">
      <alignment vertical="center"/>
    </xf>
    <xf numFmtId="169" fontId="30" fillId="2" borderId="15" xfId="7" applyNumberFormat="1" applyFont="1" applyFill="1" applyBorder="1" applyAlignment="1">
      <alignment horizontal="right" vertical="center"/>
    </xf>
    <xf numFmtId="170" fontId="20" fillId="2" borderId="15" xfId="7" applyNumberFormat="1" applyFont="1" applyFill="1" applyBorder="1" applyAlignment="1">
      <alignment vertical="center"/>
    </xf>
    <xf numFmtId="169" fontId="30" fillId="2" borderId="12" xfId="7" applyNumberFormat="1" applyFont="1" applyFill="1" applyBorder="1" applyAlignment="1">
      <alignment horizontal="right" vertical="center"/>
    </xf>
    <xf numFmtId="169" fontId="30" fillId="2" borderId="8" xfId="7" applyNumberFormat="1" applyFont="1" applyFill="1" applyBorder="1" applyAlignment="1">
      <alignment vertical="center"/>
    </xf>
    <xf numFmtId="170" fontId="20" fillId="2" borderId="8" xfId="7" applyNumberFormat="1" applyFont="1" applyFill="1" applyBorder="1" applyAlignment="1">
      <alignment vertical="center"/>
    </xf>
    <xf numFmtId="0" fontId="25" fillId="5" borderId="15" xfId="7" applyFont="1" applyFill="1" applyBorder="1" applyAlignment="1">
      <alignment vertical="center"/>
    </xf>
    <xf numFmtId="167" fontId="4" fillId="2" borderId="0" xfId="7" quotePrefix="1" applyNumberFormat="1" applyFont="1" applyFill="1" applyAlignment="1" applyProtection="1">
      <alignment horizontal="center" vertical="center"/>
      <protection locked="0"/>
    </xf>
    <xf numFmtId="167" fontId="4" fillId="2" borderId="0" xfId="7" applyNumberFormat="1" applyFont="1" applyFill="1" applyAlignment="1" applyProtection="1">
      <alignment horizontal="center" vertical="center"/>
      <protection locked="0"/>
    </xf>
    <xf numFmtId="167" fontId="4" fillId="2" borderId="0" xfId="7" applyNumberFormat="1" applyFont="1" applyFill="1" applyAlignment="1" applyProtection="1">
      <alignment vertical="center"/>
      <protection locked="0"/>
    </xf>
    <xf numFmtId="0" fontId="4" fillId="2" borderId="0" xfId="7" quotePrefix="1" applyFont="1" applyFill="1" applyAlignment="1" applyProtection="1">
      <alignment horizontal="center" vertical="center"/>
      <protection locked="0"/>
    </xf>
    <xf numFmtId="0" fontId="4" fillId="2" borderId="0" xfId="7" applyFont="1" applyFill="1" applyAlignment="1" applyProtection="1">
      <alignment horizontal="center" vertical="center"/>
      <protection locked="0"/>
    </xf>
    <xf numFmtId="0" fontId="20" fillId="2" borderId="15" xfId="7" applyFont="1" applyFill="1" applyBorder="1" applyAlignment="1">
      <alignment horizontal="center" vertical="center"/>
    </xf>
    <xf numFmtId="0" fontId="24" fillId="5" borderId="3" xfId="7" applyFont="1" applyFill="1" applyBorder="1" applyAlignment="1">
      <alignment vertical="center"/>
    </xf>
    <xf numFmtId="0" fontId="26" fillId="2" borderId="7" xfId="7" applyFont="1" applyFill="1" applyBorder="1" applyAlignment="1">
      <alignment horizontal="center" vertical="center"/>
    </xf>
    <xf numFmtId="0" fontId="26" fillId="2" borderId="4" xfId="7" applyFont="1" applyFill="1" applyBorder="1" applyAlignment="1">
      <alignment horizontal="center" vertical="center"/>
    </xf>
    <xf numFmtId="0" fontId="26" fillId="2" borderId="6" xfId="7" applyFont="1" applyFill="1" applyBorder="1" applyAlignment="1">
      <alignment horizontal="center" vertical="center"/>
    </xf>
    <xf numFmtId="0" fontId="24" fillId="5" borderId="8" xfId="7" applyFont="1" applyFill="1" applyBorder="1" applyAlignment="1">
      <alignment vertical="center"/>
    </xf>
    <xf numFmtId="169" fontId="20" fillId="2" borderId="9" xfId="7" applyNumberFormat="1" applyFont="1" applyFill="1" applyBorder="1" applyAlignment="1">
      <alignment vertical="center"/>
    </xf>
    <xf numFmtId="169" fontId="20" fillId="2" borderId="10" xfId="7" applyNumberFormat="1" applyFont="1" applyFill="1" applyBorder="1" applyAlignment="1">
      <alignment vertical="center"/>
    </xf>
    <xf numFmtId="169" fontId="30" fillId="2" borderId="13" xfId="7" applyNumberFormat="1" applyFont="1" applyFill="1" applyBorder="1" applyAlignment="1">
      <alignment horizontal="right" vertical="center"/>
    </xf>
    <xf numFmtId="169" fontId="30" fillId="2" borderId="15" xfId="7" applyNumberFormat="1" applyFont="1" applyFill="1" applyBorder="1" applyAlignment="1">
      <alignment vertical="center"/>
    </xf>
    <xf numFmtId="0" fontId="5" fillId="3" borderId="0" xfId="7" applyFont="1" applyFill="1" applyAlignment="1">
      <alignment vertical="center"/>
    </xf>
    <xf numFmtId="170" fontId="14" fillId="3" borderId="0" xfId="7" applyNumberFormat="1" applyFont="1" applyFill="1" applyAlignment="1">
      <alignment horizontal="right" vertical="center"/>
    </xf>
    <xf numFmtId="170" fontId="14" fillId="3" borderId="0" xfId="7" applyNumberFormat="1" applyFont="1" applyFill="1" applyAlignment="1">
      <alignment vertical="center"/>
    </xf>
    <xf numFmtId="170" fontId="4" fillId="3" borderId="0" xfId="7" applyNumberFormat="1" applyFont="1" applyFill="1" applyAlignment="1">
      <alignment vertical="center"/>
    </xf>
    <xf numFmtId="170" fontId="4" fillId="3" borderId="0" xfId="7" applyNumberFormat="1" applyFont="1" applyFill="1" applyAlignment="1">
      <alignment horizontal="center" vertical="center"/>
    </xf>
    <xf numFmtId="168" fontId="4" fillId="3" borderId="0" xfId="7" applyNumberFormat="1" applyFont="1" applyFill="1" applyAlignment="1" applyProtection="1">
      <alignment vertical="center"/>
      <protection locked="0"/>
    </xf>
    <xf numFmtId="0" fontId="16" fillId="4" borderId="15" xfId="3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horizontal="center" vertical="center"/>
    </xf>
    <xf numFmtId="0" fontId="30" fillId="3" borderId="5" xfId="3" applyFont="1" applyFill="1" applyBorder="1" applyAlignment="1">
      <alignment horizontal="center" vertical="center"/>
    </xf>
    <xf numFmtId="0" fontId="30" fillId="3" borderId="9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30" fillId="3" borderId="3" xfId="3" applyFont="1" applyFill="1" applyBorder="1" applyAlignment="1">
      <alignment vertical="center"/>
    </xf>
    <xf numFmtId="0" fontId="30" fillId="3" borderId="5" xfId="3" applyFont="1" applyFill="1" applyBorder="1" applyAlignment="1">
      <alignment vertical="center"/>
    </xf>
    <xf numFmtId="169" fontId="30" fillId="3" borderId="10" xfId="3" applyNumberFormat="1" applyFont="1" applyFill="1" applyBorder="1" applyAlignment="1">
      <alignment horizontal="right" vertical="center"/>
    </xf>
    <xf numFmtId="169" fontId="30" fillId="3" borderId="9" xfId="3" applyNumberFormat="1" applyFont="1" applyFill="1" applyBorder="1" applyAlignment="1">
      <alignment horizontal="right" vertical="center"/>
    </xf>
    <xf numFmtId="169" fontId="30" fillId="3" borderId="0" xfId="3" applyNumberFormat="1" applyFont="1" applyFill="1" applyAlignment="1">
      <alignment horizontal="right" vertical="center"/>
    </xf>
    <xf numFmtId="169" fontId="30" fillId="3" borderId="7" xfId="3" applyNumberFormat="1" applyFont="1" applyFill="1" applyBorder="1" applyAlignment="1">
      <alignment horizontal="right" vertical="center"/>
    </xf>
    <xf numFmtId="169" fontId="30" fillId="3" borderId="7" xfId="3" quotePrefix="1" applyNumberFormat="1" applyFont="1" applyFill="1" applyBorder="1" applyAlignment="1">
      <alignment horizontal="right" vertical="center"/>
    </xf>
    <xf numFmtId="170" fontId="30" fillId="3" borderId="2" xfId="3" quotePrefix="1" applyNumberFormat="1" applyFont="1" applyFill="1" applyBorder="1" applyAlignment="1">
      <alignment horizontal="right" vertical="center"/>
    </xf>
    <xf numFmtId="170" fontId="30" fillId="3" borderId="1" xfId="3" quotePrefix="1" applyNumberFormat="1" applyFont="1" applyFill="1" applyBorder="1" applyAlignment="1">
      <alignment horizontal="right" vertical="center"/>
    </xf>
    <xf numFmtId="170" fontId="30" fillId="3" borderId="13" xfId="3" quotePrefix="1" applyNumberFormat="1" applyFont="1" applyFill="1" applyBorder="1" applyAlignment="1">
      <alignment horizontal="right" vertical="center"/>
    </xf>
    <xf numFmtId="170" fontId="30" fillId="3" borderId="15" xfId="3" applyNumberFormat="1" applyFont="1" applyFill="1" applyBorder="1" applyAlignment="1">
      <alignment horizontal="right" vertical="center"/>
    </xf>
    <xf numFmtId="170" fontId="30" fillId="3" borderId="2" xfId="3" applyNumberFormat="1" applyFont="1" applyFill="1" applyBorder="1" applyAlignment="1">
      <alignment horizontal="right" vertical="center"/>
    </xf>
    <xf numFmtId="170" fontId="30" fillId="3" borderId="15" xfId="3" quotePrefix="1" applyNumberFormat="1" applyFont="1" applyFill="1" applyBorder="1" applyAlignment="1">
      <alignment horizontal="right" vertical="center"/>
    </xf>
    <xf numFmtId="170" fontId="26" fillId="3" borderId="15" xfId="3" quotePrefix="1" applyNumberFormat="1" applyFont="1" applyFill="1" applyBorder="1" applyAlignment="1">
      <alignment horizontal="right" vertical="center"/>
    </xf>
    <xf numFmtId="170" fontId="30" fillId="3" borderId="11" xfId="3" quotePrefix="1" applyNumberFormat="1" applyFont="1" applyFill="1" applyBorder="1" applyAlignment="1">
      <alignment horizontal="right" vertical="center"/>
    </xf>
    <xf numFmtId="170" fontId="30" fillId="3" borderId="12" xfId="3" quotePrefix="1" applyNumberFormat="1" applyFont="1" applyFill="1" applyBorder="1" applyAlignment="1">
      <alignment horizontal="right" vertical="center"/>
    </xf>
    <xf numFmtId="170" fontId="14" fillId="3" borderId="2" xfId="3" quotePrefix="1" applyNumberFormat="1" applyFont="1" applyFill="1" applyBorder="1" applyAlignment="1">
      <alignment horizontal="right" vertical="center"/>
    </xf>
    <xf numFmtId="0" fontId="30" fillId="3" borderId="10" xfId="3" applyFont="1" applyFill="1" applyBorder="1" applyAlignment="1">
      <alignment horizontal="center" vertical="center"/>
    </xf>
    <xf numFmtId="170" fontId="30" fillId="3" borderId="15" xfId="3" applyNumberFormat="1" applyFont="1" applyFill="1" applyBorder="1" applyAlignment="1">
      <alignment vertical="center"/>
    </xf>
    <xf numFmtId="170" fontId="30" fillId="3" borderId="2" xfId="3" applyNumberFormat="1" applyFont="1" applyFill="1" applyBorder="1" applyAlignment="1">
      <alignment vertical="center"/>
    </xf>
    <xf numFmtId="170" fontId="30" fillId="0" borderId="1" xfId="3" quotePrefix="1" applyNumberFormat="1" applyFont="1" applyBorder="1" applyAlignment="1">
      <alignment horizontal="right" vertical="center"/>
    </xf>
    <xf numFmtId="170" fontId="27" fillId="3" borderId="15" xfId="3" quotePrefix="1" applyNumberFormat="1" applyFont="1" applyFill="1" applyBorder="1" applyAlignment="1">
      <alignment horizontal="right" vertical="center"/>
    </xf>
    <xf numFmtId="170" fontId="14" fillId="3" borderId="0" xfId="3" quotePrefix="1" applyNumberFormat="1" applyFont="1" applyFill="1" applyAlignment="1">
      <alignment horizontal="right" vertical="center"/>
    </xf>
    <xf numFmtId="170" fontId="7" fillId="3" borderId="0" xfId="3" quotePrefix="1" applyNumberFormat="1" applyFont="1" applyFill="1" applyAlignment="1">
      <alignment horizontal="right" vertical="center"/>
    </xf>
    <xf numFmtId="0" fontId="24" fillId="5" borderId="8" xfId="7" applyFont="1" applyFill="1" applyBorder="1" applyAlignment="1">
      <alignment horizontal="center" vertical="center"/>
    </xf>
    <xf numFmtId="0" fontId="24" fillId="5" borderId="8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0" fontId="25" fillId="5" borderId="3" xfId="2" applyFont="1" applyFill="1" applyBorder="1" applyAlignment="1">
      <alignment horizontal="center" vertical="center"/>
    </xf>
    <xf numFmtId="0" fontId="25" fillId="5" borderId="4" xfId="2" applyFont="1" applyFill="1" applyBorder="1" applyAlignment="1">
      <alignment horizontal="center" vertical="center"/>
    </xf>
    <xf numFmtId="0" fontId="25" fillId="5" borderId="6" xfId="2" applyFont="1" applyFill="1" applyBorder="1" applyAlignment="1">
      <alignment horizontal="center" vertical="center"/>
    </xf>
    <xf numFmtId="168" fontId="24" fillId="5" borderId="7" xfId="2" applyNumberFormat="1" applyFont="1" applyFill="1" applyBorder="1" applyAlignment="1">
      <alignment vertical="center"/>
    </xf>
    <xf numFmtId="168" fontId="24" fillId="5" borderId="9" xfId="2" applyNumberFormat="1" applyFont="1" applyFill="1" applyBorder="1" applyAlignment="1">
      <alignment vertical="center"/>
    </xf>
    <xf numFmtId="168" fontId="24" fillId="5" borderId="10" xfId="2" applyNumberFormat="1" applyFont="1" applyFill="1" applyBorder="1" applyAlignment="1">
      <alignment vertical="center"/>
    </xf>
    <xf numFmtId="0" fontId="25" fillId="5" borderId="0" xfId="2" applyFont="1" applyFill="1" applyAlignment="1">
      <alignment horizontal="center" vertical="center"/>
    </xf>
    <xf numFmtId="0" fontId="25" fillId="5" borderId="10" xfId="2" applyFont="1" applyFill="1" applyBorder="1" applyAlignment="1">
      <alignment horizontal="center" vertical="center"/>
    </xf>
    <xf numFmtId="168" fontId="24" fillId="5" borderId="0" xfId="2" applyNumberFormat="1" applyFont="1" applyFill="1" applyAlignment="1">
      <alignment vertical="center"/>
    </xf>
    <xf numFmtId="0" fontId="24" fillId="5" borderId="12" xfId="7" applyFont="1" applyFill="1" applyBorder="1" applyAlignment="1">
      <alignment horizontal="center" vertical="center"/>
    </xf>
    <xf numFmtId="0" fontId="25" fillId="5" borderId="3" xfId="7" applyFont="1" applyFill="1" applyBorder="1" applyAlignment="1">
      <alignment horizontal="center" vertical="center"/>
    </xf>
    <xf numFmtId="0" fontId="25" fillId="5" borderId="4" xfId="7" applyFont="1" applyFill="1" applyBorder="1" applyAlignment="1">
      <alignment horizontal="center" vertical="center"/>
    </xf>
    <xf numFmtId="0" fontId="25" fillId="5" borderId="6" xfId="7" applyFont="1" applyFill="1" applyBorder="1" applyAlignment="1">
      <alignment horizontal="center" vertical="center"/>
    </xf>
    <xf numFmtId="168" fontId="24" fillId="5" borderId="7" xfId="7" applyNumberFormat="1" applyFont="1" applyFill="1" applyBorder="1" applyAlignment="1">
      <alignment vertical="center"/>
    </xf>
    <xf numFmtId="168" fontId="24" fillId="5" borderId="9" xfId="7" applyNumberFormat="1" applyFont="1" applyFill="1" applyBorder="1" applyAlignment="1">
      <alignment vertical="center"/>
    </xf>
    <xf numFmtId="168" fontId="24" fillId="5" borderId="10" xfId="7" applyNumberFormat="1" applyFont="1" applyFill="1" applyBorder="1" applyAlignment="1">
      <alignment vertical="center"/>
    </xf>
    <xf numFmtId="0" fontId="25" fillId="5" borderId="0" xfId="7" applyFont="1" applyFill="1" applyAlignment="1">
      <alignment horizontal="center" vertical="center"/>
    </xf>
    <xf numFmtId="0" fontId="25" fillId="5" borderId="10" xfId="7" applyFont="1" applyFill="1" applyBorder="1" applyAlignment="1">
      <alignment horizontal="center" vertical="center"/>
    </xf>
    <xf numFmtId="168" fontId="24" fillId="5" borderId="0" xfId="7" applyNumberFormat="1" applyFont="1" applyFill="1" applyAlignment="1">
      <alignment vertical="center"/>
    </xf>
    <xf numFmtId="0" fontId="34" fillId="2" borderId="0" xfId="7" applyFont="1" applyFill="1" applyAlignment="1" applyProtection="1">
      <alignment vertical="center"/>
      <protection locked="0"/>
    </xf>
    <xf numFmtId="0" fontId="34" fillId="2" borderId="0" xfId="2" applyFont="1" applyFill="1" applyAlignment="1" applyProtection="1">
      <alignment vertical="center"/>
      <protection locked="0"/>
    </xf>
    <xf numFmtId="169" fontId="4" fillId="2" borderId="0" xfId="7" applyNumberFormat="1" applyFont="1" applyFill="1" applyAlignment="1" applyProtection="1">
      <alignment vertical="center"/>
      <protection locked="0"/>
    </xf>
    <xf numFmtId="0" fontId="15" fillId="4" borderId="0" xfId="3" applyFont="1" applyFill="1" applyAlignment="1" applyProtection="1">
      <alignment horizontal="center" vertical="center"/>
      <protection locked="0"/>
    </xf>
    <xf numFmtId="0" fontId="24" fillId="5" borderId="3" xfId="7" applyFont="1" applyFill="1" applyBorder="1" applyAlignment="1">
      <alignment horizontal="center" vertical="center" wrapText="1"/>
    </xf>
    <xf numFmtId="0" fontId="24" fillId="5" borderId="8" xfId="7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9" fillId="3" borderId="3" xfId="3" applyFont="1" applyFill="1" applyBorder="1" applyAlignment="1">
      <alignment horizontal="center" vertical="center"/>
    </xf>
    <xf numFmtId="0" fontId="29" fillId="3" borderId="8" xfId="3" applyFont="1" applyFill="1" applyBorder="1" applyAlignment="1">
      <alignment horizontal="center" vertical="center"/>
    </xf>
    <xf numFmtId="0" fontId="20" fillId="2" borderId="2" xfId="7" applyFont="1" applyFill="1" applyBorder="1" applyAlignment="1">
      <alignment horizontal="center" vertical="center"/>
    </xf>
    <xf numFmtId="0" fontId="31" fillId="3" borderId="3" xfId="3" applyFont="1" applyFill="1" applyBorder="1" applyAlignment="1">
      <alignment horizontal="center" vertical="center"/>
    </xf>
    <xf numFmtId="166" fontId="20" fillId="3" borderId="1" xfId="7" applyNumberFormat="1" applyFont="1" applyFill="1" applyBorder="1" applyAlignment="1" applyProtection="1">
      <alignment horizontal="center" vertical="center"/>
      <protection locked="0"/>
    </xf>
    <xf numFmtId="166" fontId="20" fillId="3" borderId="2" xfId="7" applyNumberFormat="1" applyFont="1" applyFill="1" applyBorder="1" applyAlignment="1" applyProtection="1">
      <alignment horizontal="center" vertical="center"/>
      <protection locked="0"/>
    </xf>
    <xf numFmtId="166" fontId="20" fillId="3" borderId="13" xfId="7" applyNumberFormat="1" applyFont="1" applyFill="1" applyBorder="1" applyAlignment="1" applyProtection="1">
      <alignment horizontal="center" vertical="center"/>
      <protection locked="0"/>
    </xf>
    <xf numFmtId="170" fontId="24" fillId="5" borderId="1" xfId="7" applyNumberFormat="1" applyFont="1" applyFill="1" applyBorder="1" applyAlignment="1">
      <alignment horizontal="center" vertical="center"/>
    </xf>
    <xf numFmtId="170" fontId="24" fillId="5" borderId="2" xfId="7" applyNumberFormat="1" applyFont="1" applyFill="1" applyBorder="1" applyAlignment="1">
      <alignment horizontal="center" vertical="center"/>
    </xf>
    <xf numFmtId="170" fontId="24" fillId="5" borderId="13" xfId="7" applyNumberFormat="1" applyFont="1" applyFill="1" applyBorder="1" applyAlignment="1">
      <alignment horizontal="center" vertical="center"/>
    </xf>
    <xf numFmtId="0" fontId="20" fillId="2" borderId="3" xfId="7" applyFont="1" applyFill="1" applyBorder="1" applyAlignment="1">
      <alignment horizontal="center" vertical="center" wrapText="1"/>
    </xf>
    <xf numFmtId="0" fontId="20" fillId="2" borderId="8" xfId="7" applyFont="1" applyFill="1" applyBorder="1" applyAlignment="1">
      <alignment horizontal="center" vertical="center" wrapText="1"/>
    </xf>
    <xf numFmtId="0" fontId="24" fillId="5" borderId="1" xfId="7" applyFont="1" applyFill="1" applyBorder="1" applyAlignment="1">
      <alignment horizontal="center" vertical="center"/>
    </xf>
    <xf numFmtId="0" fontId="24" fillId="5" borderId="2" xfId="7" applyFont="1" applyFill="1" applyBorder="1" applyAlignment="1">
      <alignment horizontal="center" vertical="center"/>
    </xf>
    <xf numFmtId="0" fontId="24" fillId="5" borderId="13" xfId="7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horizontal="center" vertical="center"/>
    </xf>
    <xf numFmtId="0" fontId="20" fillId="2" borderId="1" xfId="7" applyFont="1" applyFill="1" applyBorder="1" applyAlignment="1">
      <alignment horizontal="center" vertical="center"/>
    </xf>
    <xf numFmtId="164" fontId="28" fillId="3" borderId="1" xfId="1" quotePrefix="1" applyFont="1" applyFill="1" applyBorder="1" applyAlignment="1">
      <alignment horizontal="left" vertical="center" wrapText="1"/>
    </xf>
    <xf numFmtId="164" fontId="28" fillId="3" borderId="2" xfId="1" quotePrefix="1" applyFont="1" applyFill="1" applyBorder="1" applyAlignment="1">
      <alignment horizontal="left" vertical="center" wrapText="1"/>
    </xf>
    <xf numFmtId="164" fontId="28" fillId="3" borderId="13" xfId="1" quotePrefix="1" applyFont="1" applyFill="1" applyBorder="1" applyAlignment="1">
      <alignment horizontal="left" vertical="center" wrapText="1"/>
    </xf>
    <xf numFmtId="0" fontId="29" fillId="3" borderId="13" xfId="3" applyFont="1" applyFill="1" applyBorder="1" applyAlignment="1">
      <alignment horizontal="center" vertical="center"/>
    </xf>
    <xf numFmtId="0" fontId="20" fillId="2" borderId="13" xfId="7" applyFont="1" applyFill="1" applyBorder="1" applyAlignment="1">
      <alignment horizontal="center" vertical="center"/>
    </xf>
    <xf numFmtId="0" fontId="26" fillId="2" borderId="0" xfId="7" applyFont="1" applyFill="1" applyAlignment="1" applyProtection="1">
      <alignment horizontal="left" vertical="center" wrapText="1"/>
      <protection locked="0"/>
    </xf>
    <xf numFmtId="164" fontId="20" fillId="0" borderId="2" xfId="1" quotePrefix="1" applyFont="1" applyFill="1" applyBorder="1" applyAlignment="1">
      <alignment horizontal="center" vertical="center"/>
    </xf>
    <xf numFmtId="164" fontId="20" fillId="0" borderId="2" xfId="1" applyFont="1" applyFill="1" applyBorder="1" applyAlignment="1">
      <alignment horizontal="center" vertical="center"/>
    </xf>
    <xf numFmtId="164" fontId="20" fillId="0" borderId="1" xfId="1" quotePrefix="1" applyFont="1" applyFill="1" applyBorder="1" applyAlignment="1">
      <alignment horizontal="center" vertical="center"/>
    </xf>
    <xf numFmtId="164" fontId="20" fillId="0" borderId="13" xfId="1" applyFont="1" applyFill="1" applyBorder="1" applyAlignment="1">
      <alignment horizontal="center" vertical="center"/>
    </xf>
    <xf numFmtId="170" fontId="20" fillId="2" borderId="1" xfId="7" applyNumberFormat="1" applyFont="1" applyFill="1" applyBorder="1" applyAlignment="1">
      <alignment horizontal="center" vertical="center"/>
    </xf>
    <xf numFmtId="170" fontId="20" fillId="2" borderId="2" xfId="7" applyNumberFormat="1" applyFont="1" applyFill="1" applyBorder="1" applyAlignment="1">
      <alignment horizontal="center" vertical="center"/>
    </xf>
    <xf numFmtId="170" fontId="20" fillId="2" borderId="13" xfId="7" applyNumberFormat="1" applyFont="1" applyFill="1" applyBorder="1" applyAlignment="1">
      <alignment horizontal="center" vertical="center"/>
    </xf>
    <xf numFmtId="166" fontId="20" fillId="3" borderId="14" xfId="7" applyNumberFormat="1" applyFont="1" applyFill="1" applyBorder="1" applyAlignment="1" applyProtection="1">
      <alignment horizontal="center" vertical="center"/>
      <protection locked="0"/>
    </xf>
    <xf numFmtId="170" fontId="24" fillId="5" borderId="1" xfId="2" applyNumberFormat="1" applyFont="1" applyFill="1" applyBorder="1" applyAlignment="1">
      <alignment horizontal="center" vertical="center"/>
    </xf>
    <xf numFmtId="170" fontId="24" fillId="5" borderId="2" xfId="2" applyNumberFormat="1" applyFont="1" applyFill="1" applyBorder="1" applyAlignment="1">
      <alignment horizontal="center" vertical="center"/>
    </xf>
    <xf numFmtId="170" fontId="24" fillId="5" borderId="13" xfId="2" applyNumberFormat="1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 wrapText="1"/>
    </xf>
    <xf numFmtId="0" fontId="20" fillId="2" borderId="8" xfId="2" applyFont="1" applyFill="1" applyBorder="1" applyAlignment="1">
      <alignment horizontal="center" vertical="center" wrapText="1"/>
    </xf>
    <xf numFmtId="0" fontId="24" fillId="5" borderId="1" xfId="2" applyFont="1" applyFill="1" applyBorder="1" applyAlignment="1">
      <alignment horizontal="center" vertical="center"/>
    </xf>
    <xf numFmtId="0" fontId="24" fillId="5" borderId="2" xfId="2" applyFont="1" applyFill="1" applyBorder="1" applyAlignment="1">
      <alignment horizontal="center" vertical="center"/>
    </xf>
    <xf numFmtId="0" fontId="24" fillId="5" borderId="13" xfId="2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166" fontId="20" fillId="3" borderId="14" xfId="2" applyNumberFormat="1" applyFont="1" applyFill="1" applyBorder="1" applyAlignment="1" applyProtection="1">
      <alignment horizontal="center" vertical="center"/>
      <protection locked="0"/>
    </xf>
    <xf numFmtId="0" fontId="20" fillId="2" borderId="1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15" fillId="4" borderId="0" xfId="0" applyFont="1" applyFill="1" applyAlignment="1" applyProtection="1">
      <alignment horizontal="center" vertical="center"/>
      <protection locked="0"/>
    </xf>
    <xf numFmtId="0" fontId="24" fillId="5" borderId="3" xfId="2" applyFont="1" applyFill="1" applyBorder="1" applyAlignment="1">
      <alignment horizontal="center" vertical="center" wrapText="1"/>
    </xf>
    <xf numFmtId="0" fontId="24" fillId="5" borderId="8" xfId="2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170" fontId="20" fillId="2" borderId="1" xfId="2" applyNumberFormat="1" applyFont="1" applyFill="1" applyBorder="1" applyAlignment="1">
      <alignment horizontal="center" vertical="center"/>
    </xf>
    <xf numFmtId="170" fontId="20" fillId="2" borderId="2" xfId="2" applyNumberFormat="1" applyFont="1" applyFill="1" applyBorder="1" applyAlignment="1">
      <alignment horizontal="center" vertical="center"/>
    </xf>
    <xf numFmtId="170" fontId="20" fillId="2" borderId="13" xfId="2" applyNumberFormat="1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center" vertical="center"/>
    </xf>
  </cellXfs>
  <cellStyles count="9">
    <cellStyle name="=C:\WINNT35\SYSTEM32\COMMAND.COM" xfId="2" xr:uid="{00000000-0005-0000-0000-000000000000}"/>
    <cellStyle name="=C:\WINNT35\SYSTEM32\COMMAND.COM 2" xfId="7" xr:uid="{00000000-0005-0000-0000-000000000000}"/>
    <cellStyle name="Migliaia [0]" xfId="1" builtinId="6"/>
    <cellStyle name="Migliaia 2" xfId="4" xr:uid="{00000000-0005-0000-0000-000004000000}"/>
    <cellStyle name="Migliaia 2 2" xfId="8" xr:uid="{00000000-0005-0000-0000-000004000000}"/>
    <cellStyle name="Normal 2" xfId="6" xr:uid="{00000000-0005-0000-0000-000037000000}"/>
    <cellStyle name="Normale" xfId="0" builtinId="0"/>
    <cellStyle name="Normale 2" xfId="3" xr:uid="{00000000-0005-0000-0000-000006000000}"/>
    <cellStyle name="Normale 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C964-ED5F-4FEB-AE6A-A352085A5392}">
  <sheetPr>
    <tabColor rgb="FF92D050"/>
  </sheetPr>
  <dimension ref="B1:AD33"/>
  <sheetViews>
    <sheetView tabSelected="1"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249" t="s">
        <v>43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</row>
    <row r="5" spans="2:25" ht="15" customHeight="1" x14ac:dyDescent="0.2"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</row>
    <row r="6" spans="2:25" ht="15" customHeight="1" x14ac:dyDescent="0.2">
      <c r="B6" s="168" t="s">
        <v>58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59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0.15384</v>
      </c>
      <c r="D20" s="177">
        <v>0.14448</v>
      </c>
      <c r="E20" s="178">
        <v>0.15881000000000001</v>
      </c>
      <c r="F20" s="179">
        <v>2.5559999999999999E-2</v>
      </c>
      <c r="G20" s="180" t="s">
        <v>25</v>
      </c>
      <c r="H20" s="180" t="s">
        <v>25</v>
      </c>
      <c r="I20" s="179">
        <v>-1.027E-2</v>
      </c>
      <c r="J20" s="133">
        <f>C20+F20+I20</f>
        <v>0.16913</v>
      </c>
      <c r="K20" s="134">
        <f>D20+F20+I20</f>
        <v>0.15977</v>
      </c>
      <c r="L20" s="135">
        <f>E20+F20+I20</f>
        <v>0.1741</v>
      </c>
      <c r="M20" s="180" t="s">
        <v>25</v>
      </c>
      <c r="N20" s="180" t="s">
        <v>25</v>
      </c>
      <c r="O20" s="136">
        <v>1.1900000000000001E-2</v>
      </c>
      <c r="P20" s="136">
        <v>2.7600000000000003E-3</v>
      </c>
      <c r="Q20" s="136">
        <v>7.0000000000000007E-5</v>
      </c>
      <c r="R20" s="137">
        <v>1.4730000000000002E-2</v>
      </c>
      <c r="S20" s="138">
        <v>3.1515000000000001E-2</v>
      </c>
      <c r="T20" s="138">
        <v>1.6379999999999999E-3</v>
      </c>
      <c r="U20" s="139">
        <f>S20+T20</f>
        <v>3.3153000000000002E-2</v>
      </c>
      <c r="V20" s="214">
        <f>J20+R20+U20</f>
        <v>0.21701300000000001</v>
      </c>
      <c r="W20" s="215">
        <f>K20+R20+U20</f>
        <v>0.20765299999999998</v>
      </c>
      <c r="X20" s="216">
        <f>L20+R20+U20</f>
        <v>0.22198299999999999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41.18</v>
      </c>
      <c r="H21" s="185">
        <v>1.107</v>
      </c>
      <c r="I21" s="186" t="s">
        <v>25</v>
      </c>
      <c r="J21" s="231">
        <f>SUM(C21:I21)</f>
        <v>42.286999999999999</v>
      </c>
      <c r="K21" s="232"/>
      <c r="L21" s="233"/>
      <c r="M21" s="141">
        <v>23.04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23.04</v>
      </c>
      <c r="S21" s="182" t="s">
        <v>25</v>
      </c>
      <c r="T21" s="182" t="s">
        <v>25</v>
      </c>
      <c r="U21" s="187" t="s">
        <v>25</v>
      </c>
      <c r="V21" s="234">
        <f>J21+R21</f>
        <v>65.326999999999998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23.52</v>
      </c>
      <c r="O22" s="182" t="s">
        <v>25</v>
      </c>
      <c r="P22" s="182" t="s">
        <v>25</v>
      </c>
      <c r="Q22" s="144">
        <v>0.19879999999999998</v>
      </c>
      <c r="R22" s="145">
        <v>23.718799999999998</v>
      </c>
      <c r="S22" s="182" t="s">
        <v>25</v>
      </c>
      <c r="T22" s="182" t="s">
        <v>25</v>
      </c>
      <c r="U22" s="187" t="s">
        <v>25</v>
      </c>
      <c r="V22" s="234">
        <f>R22</f>
        <v>23.718799999999998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59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0.15384</v>
      </c>
      <c r="D29" s="177">
        <v>0.14448</v>
      </c>
      <c r="E29" s="178">
        <v>0.15881000000000001</v>
      </c>
      <c r="F29" s="179">
        <v>2.5559999999999999E-2</v>
      </c>
      <c r="G29" s="180" t="s">
        <v>25</v>
      </c>
      <c r="H29" s="180" t="s">
        <v>25</v>
      </c>
      <c r="I29" s="179">
        <v>-1.027E-2</v>
      </c>
      <c r="J29" s="137">
        <f>C29+F29+I29</f>
        <v>0.16913</v>
      </c>
      <c r="K29" s="158">
        <f>D29+F29+I29</f>
        <v>0.15977</v>
      </c>
      <c r="L29" s="159">
        <f>E29+F29+I29</f>
        <v>0.1741</v>
      </c>
      <c r="M29" s="180" t="s">
        <v>25</v>
      </c>
      <c r="N29" s="180" t="s">
        <v>25</v>
      </c>
      <c r="O29" s="136">
        <v>1.1900000000000001E-2</v>
      </c>
      <c r="P29" s="136">
        <v>2.7600000000000003E-3</v>
      </c>
      <c r="Q29" s="136">
        <v>7.0000000000000007E-5</v>
      </c>
      <c r="R29" s="137">
        <v>1.4730000000000002E-2</v>
      </c>
      <c r="S29" s="138">
        <v>3.1515000000000001E-2</v>
      </c>
      <c r="T29" s="138">
        <v>1.6379999999999999E-3</v>
      </c>
      <c r="U29" s="139">
        <f>S29+T29</f>
        <v>3.3153000000000002E-2</v>
      </c>
      <c r="V29" s="214">
        <f>J29+R29+U29</f>
        <v>0.21701300000000001</v>
      </c>
      <c r="W29" s="219">
        <f>K29+R29+U29</f>
        <v>0.20765299999999998</v>
      </c>
      <c r="X29" s="216">
        <f>L29+R29+U29</f>
        <v>0.22198299999999999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84">
        <v>41.18</v>
      </c>
      <c r="H30" s="185">
        <v>1.107</v>
      </c>
      <c r="I30" s="182" t="s">
        <v>25</v>
      </c>
      <c r="J30" s="231">
        <f>SUM(C30:I30)</f>
        <v>42.286999999999999</v>
      </c>
      <c r="K30" s="232"/>
      <c r="L30" s="233"/>
      <c r="M30" s="160">
        <v>23.04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23.04</v>
      </c>
      <c r="S30" s="194">
        <v>95.0916</v>
      </c>
      <c r="T30" s="194">
        <v>0</v>
      </c>
      <c r="U30" s="142">
        <f>S30+T30</f>
        <v>95.0916</v>
      </c>
      <c r="V30" s="234">
        <f>J30+R30+U30</f>
        <v>160.4186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23.52</v>
      </c>
      <c r="O31" s="182" t="s">
        <v>25</v>
      </c>
      <c r="P31" s="182" t="s">
        <v>25</v>
      </c>
      <c r="Q31" s="161">
        <v>0.19879999999999998</v>
      </c>
      <c r="R31" s="145">
        <v>23.718799999999998</v>
      </c>
      <c r="S31" s="182" t="s">
        <v>25</v>
      </c>
      <c r="T31" s="182" t="s">
        <v>25</v>
      </c>
      <c r="U31" s="195" t="s">
        <v>25</v>
      </c>
      <c r="V31" s="234">
        <f>R31</f>
        <v>23.718799999999998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2">
    <mergeCell ref="J30:L30"/>
    <mergeCell ref="V30:X30"/>
    <mergeCell ref="J31:L31"/>
    <mergeCell ref="V31:X31"/>
    <mergeCell ref="J32:X32"/>
    <mergeCell ref="B4:X5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0910-944B-4CD7-A700-B6C596F100E7}">
  <sheetPr>
    <tabColor rgb="FF92D050"/>
  </sheetPr>
  <dimension ref="B1:AD33"/>
  <sheetViews>
    <sheetView topLeftCell="A4" zoomScaleNormal="100" workbookViewId="0">
      <selection activeCell="V31" sqref="V31:X31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56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57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0.15085999999999999</v>
      </c>
      <c r="D20" s="177">
        <v>0.15112</v>
      </c>
      <c r="E20" s="178">
        <v>0.15074000000000001</v>
      </c>
      <c r="F20" s="179">
        <v>1.7520000000000001E-2</v>
      </c>
      <c r="G20" s="180" t="s">
        <v>25</v>
      </c>
      <c r="H20" s="180" t="s">
        <v>25</v>
      </c>
      <c r="I20" s="179">
        <v>-1.027E-2</v>
      </c>
      <c r="J20" s="133">
        <f>C20+F20+I20</f>
        <v>0.15811</v>
      </c>
      <c r="K20" s="134">
        <f>D20+F20+I20</f>
        <v>0.15837000000000001</v>
      </c>
      <c r="L20" s="133">
        <f>E20+F20+I20</f>
        <v>0.15799000000000002</v>
      </c>
      <c r="M20" s="180" t="s">
        <v>25</v>
      </c>
      <c r="N20" s="180" t="s">
        <v>25</v>
      </c>
      <c r="O20" s="136">
        <v>1.1900000000000001E-2</v>
      </c>
      <c r="P20" s="136">
        <v>2.7600000000000003E-3</v>
      </c>
      <c r="Q20" s="136">
        <v>7.0000000000000007E-5</v>
      </c>
      <c r="R20" s="137">
        <v>1.4730000000000002E-2</v>
      </c>
      <c r="S20" s="138">
        <v>2.8656999999999998E-2</v>
      </c>
      <c r="T20" s="138">
        <v>1.6379999999999999E-3</v>
      </c>
      <c r="U20" s="139">
        <v>3.0294999999999999E-2</v>
      </c>
      <c r="V20" s="214">
        <f>J20+R20+U20</f>
        <v>0.20313499999999998</v>
      </c>
      <c r="W20" s="215">
        <f>K20+R20+U20</f>
        <v>0.20339499999999999</v>
      </c>
      <c r="X20" s="216">
        <f>L20+R20+U20</f>
        <v>0.203015</v>
      </c>
      <c r="AA20" s="222"/>
      <c r="AB20" s="22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7">
        <f>G21+H21</f>
        <v>44.731099999999998</v>
      </c>
      <c r="K21" s="257"/>
      <c r="L21" s="257"/>
      <c r="M21" s="141">
        <v>23.04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23.04</v>
      </c>
      <c r="S21" s="182" t="s">
        <v>25</v>
      </c>
      <c r="T21" s="182" t="s">
        <v>25</v>
      </c>
      <c r="U21" s="187" t="s">
        <v>25</v>
      </c>
      <c r="V21" s="234">
        <f>J21+R21</f>
        <v>67.77109999999999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23.52</v>
      </c>
      <c r="O22" s="182" t="s">
        <v>25</v>
      </c>
      <c r="P22" s="182" t="s">
        <v>25</v>
      </c>
      <c r="Q22" s="144">
        <v>0.19879999999999998</v>
      </c>
      <c r="R22" s="145">
        <v>23.718799999999998</v>
      </c>
      <c r="S22" s="182" t="s">
        <v>25</v>
      </c>
      <c r="T22" s="182" t="s">
        <v>25</v>
      </c>
      <c r="U22" s="187" t="s">
        <v>25</v>
      </c>
      <c r="V22" s="234">
        <f>R22</f>
        <v>23.718799999999998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57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0.15085999999999999</v>
      </c>
      <c r="D29" s="177">
        <v>0.15112</v>
      </c>
      <c r="E29" s="178">
        <v>0.15074000000000001</v>
      </c>
      <c r="F29" s="179">
        <v>1.7520000000000001E-2</v>
      </c>
      <c r="G29" s="180" t="s">
        <v>25</v>
      </c>
      <c r="H29" s="180" t="s">
        <v>25</v>
      </c>
      <c r="I29" s="179">
        <v>-1.027E-2</v>
      </c>
      <c r="J29" s="137">
        <f>C29+F29+I29</f>
        <v>0.15811</v>
      </c>
      <c r="K29" s="158">
        <f>D29+F29+I29</f>
        <v>0.15837000000000001</v>
      </c>
      <c r="L29" s="159">
        <f>E29+F29+I29</f>
        <v>0.15799000000000002</v>
      </c>
      <c r="M29" s="180" t="s">
        <v>25</v>
      </c>
      <c r="N29" s="180" t="s">
        <v>25</v>
      </c>
      <c r="O29" s="136">
        <v>1.1900000000000001E-2</v>
      </c>
      <c r="P29" s="136">
        <v>2.7600000000000003E-3</v>
      </c>
      <c r="Q29" s="136">
        <v>7.0000000000000007E-5</v>
      </c>
      <c r="R29" s="137">
        <v>1.4730000000000002E-2</v>
      </c>
      <c r="S29" s="138">
        <v>2.8656999999999998E-2</v>
      </c>
      <c r="T29" s="138">
        <v>1.6379999999999999E-3</v>
      </c>
      <c r="U29" s="139">
        <v>3.0294999999999999E-2</v>
      </c>
      <c r="V29" s="214">
        <f>J29+R29+U29</f>
        <v>0.20313499999999998</v>
      </c>
      <c r="W29" s="219">
        <f>K29+R29+U29</f>
        <v>0.20339499999999999</v>
      </c>
      <c r="X29" s="216">
        <f>L29+R29+U29</f>
        <v>0.203015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4">
        <f>G30+H30</f>
        <v>44.731099999999998</v>
      </c>
      <c r="K30" s="255"/>
      <c r="L30" s="256"/>
      <c r="M30" s="160">
        <v>23.04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23.04</v>
      </c>
      <c r="S30" s="194">
        <v>88.75200000000001</v>
      </c>
      <c r="T30" s="194">
        <v>0</v>
      </c>
      <c r="U30" s="142">
        <v>88.75200000000001</v>
      </c>
      <c r="V30" s="234">
        <f>J30+R30+U30</f>
        <v>156.5231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23.52</v>
      </c>
      <c r="O31" s="182" t="s">
        <v>25</v>
      </c>
      <c r="P31" s="182" t="s">
        <v>25</v>
      </c>
      <c r="Q31" s="161">
        <v>0.19879999999999998</v>
      </c>
      <c r="R31" s="145">
        <v>23.718799999999998</v>
      </c>
      <c r="S31" s="182" t="s">
        <v>25</v>
      </c>
      <c r="T31" s="182" t="s">
        <v>25</v>
      </c>
      <c r="U31" s="195" t="s">
        <v>25</v>
      </c>
      <c r="V31" s="234">
        <f>R31</f>
        <v>23.718799999999998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C92A-C5EC-48F6-B65C-D9A97C7C8A2A}">
  <dimension ref="B1:AD33"/>
  <sheetViews>
    <sheetView topLeftCell="A6" zoomScaleNormal="100" workbookViewId="0">
      <selection activeCell="AA20" sqref="AA20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54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55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0.12464</v>
      </c>
      <c r="D20" s="177">
        <v>0.12431</v>
      </c>
      <c r="E20" s="178">
        <v>0.12479999999999999</v>
      </c>
      <c r="F20" s="179">
        <v>2.317E-2</v>
      </c>
      <c r="G20" s="180" t="s">
        <v>25</v>
      </c>
      <c r="H20" s="180" t="s">
        <v>25</v>
      </c>
      <c r="I20" s="179">
        <v>-1.027E-2</v>
      </c>
      <c r="J20" s="133">
        <v>0.13754</v>
      </c>
      <c r="K20" s="134">
        <v>0.13721</v>
      </c>
      <c r="L20" s="135">
        <v>0.13769999999999999</v>
      </c>
      <c r="M20" s="180" t="s">
        <v>25</v>
      </c>
      <c r="N20" s="180" t="s">
        <v>25</v>
      </c>
      <c r="O20" s="136">
        <v>1.1900000000000001E-2</v>
      </c>
      <c r="P20" s="136">
        <v>2.7600000000000003E-3</v>
      </c>
      <c r="Q20" s="136">
        <v>7.0000000000000007E-5</v>
      </c>
      <c r="R20" s="137">
        <v>1.4730000000000002E-2</v>
      </c>
      <c r="S20" s="138">
        <v>2.8656999999999998E-2</v>
      </c>
      <c r="T20" s="138">
        <v>1.6379999999999999E-3</v>
      </c>
      <c r="U20" s="139">
        <v>3.0294999999999999E-2</v>
      </c>
      <c r="V20" s="214">
        <v>0.18256499999999998</v>
      </c>
      <c r="W20" s="215">
        <v>0.18223499999999998</v>
      </c>
      <c r="X20" s="216">
        <v>0.18272499999999997</v>
      </c>
      <c r="AA20" s="132"/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7">
        <v>44.731099999999998</v>
      </c>
      <c r="K21" s="257"/>
      <c r="L21" s="257"/>
      <c r="M21" s="141">
        <v>23.04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23.04</v>
      </c>
      <c r="S21" s="182" t="s">
        <v>25</v>
      </c>
      <c r="T21" s="182" t="s">
        <v>25</v>
      </c>
      <c r="U21" s="187" t="s">
        <v>25</v>
      </c>
      <c r="V21" s="234">
        <v>67.77109999999999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23.52</v>
      </c>
      <c r="O22" s="182" t="s">
        <v>25</v>
      </c>
      <c r="P22" s="182" t="s">
        <v>25</v>
      </c>
      <c r="Q22" s="144">
        <v>0.19879999999999998</v>
      </c>
      <c r="R22" s="145">
        <v>23.718799999999998</v>
      </c>
      <c r="S22" s="182" t="s">
        <v>25</v>
      </c>
      <c r="T22" s="182" t="s">
        <v>25</v>
      </c>
      <c r="U22" s="187" t="s">
        <v>25</v>
      </c>
      <c r="V22" s="234">
        <v>23.718799999999998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55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0.12464</v>
      </c>
      <c r="D29" s="177">
        <v>0.12431</v>
      </c>
      <c r="E29" s="176">
        <v>0.12479999999999999</v>
      </c>
      <c r="F29" s="179">
        <v>2.317E-2</v>
      </c>
      <c r="G29" s="180" t="s">
        <v>25</v>
      </c>
      <c r="H29" s="180" t="s">
        <v>25</v>
      </c>
      <c r="I29" s="179">
        <v>-1.027E-2</v>
      </c>
      <c r="J29" s="137">
        <v>0.13754</v>
      </c>
      <c r="K29" s="158">
        <v>0.13721</v>
      </c>
      <c r="L29" s="159">
        <v>0.13769999999999999</v>
      </c>
      <c r="M29" s="180" t="s">
        <v>25</v>
      </c>
      <c r="N29" s="180" t="s">
        <v>25</v>
      </c>
      <c r="O29" s="136">
        <v>1.1900000000000001E-2</v>
      </c>
      <c r="P29" s="136">
        <v>2.7600000000000003E-3</v>
      </c>
      <c r="Q29" s="136">
        <v>7.0000000000000007E-5</v>
      </c>
      <c r="R29" s="137">
        <v>1.4730000000000002E-2</v>
      </c>
      <c r="S29" s="138">
        <v>2.8656999999999998E-2</v>
      </c>
      <c r="T29" s="138">
        <v>1.6379999999999999E-3</v>
      </c>
      <c r="U29" s="139">
        <v>3.0294999999999999E-2</v>
      </c>
      <c r="V29" s="214">
        <v>0.18256499999999998</v>
      </c>
      <c r="W29" s="219">
        <v>0.18223499999999998</v>
      </c>
      <c r="X29" s="216">
        <v>0.18272499999999997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4">
        <v>44.731099999999998</v>
      </c>
      <c r="K30" s="255"/>
      <c r="L30" s="256"/>
      <c r="M30" s="160">
        <v>23.04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23.04</v>
      </c>
      <c r="S30" s="194">
        <v>88.75200000000001</v>
      </c>
      <c r="T30" s="194">
        <v>0</v>
      </c>
      <c r="U30" s="142">
        <v>88.75200000000001</v>
      </c>
      <c r="V30" s="234">
        <v>156.5231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23.52</v>
      </c>
      <c r="O31" s="182" t="s">
        <v>25</v>
      </c>
      <c r="P31" s="182" t="s">
        <v>25</v>
      </c>
      <c r="Q31" s="161">
        <v>0.19879999999999998</v>
      </c>
      <c r="R31" s="145">
        <v>23.718799999999998</v>
      </c>
      <c r="S31" s="182" t="s">
        <v>25</v>
      </c>
      <c r="T31" s="182" t="s">
        <v>25</v>
      </c>
      <c r="U31" s="195" t="s">
        <v>25</v>
      </c>
      <c r="V31" s="234">
        <v>23.718799999999998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8F92-0F24-4634-80BC-A17EC00DA928}">
  <dimension ref="B1:AE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6" ht="14.25" customHeight="1" x14ac:dyDescent="0.2">
      <c r="B1" s="101" t="s">
        <v>7</v>
      </c>
    </row>
    <row r="2" spans="2:26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6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6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6" ht="15" customHeight="1" x14ac:dyDescent="0.2"/>
    <row r="6" spans="2:26" ht="15" customHeight="1" x14ac:dyDescent="0.2">
      <c r="B6" s="168" t="s">
        <v>52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6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6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6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  <c r="Z9" s="115"/>
    </row>
    <row r="10" spans="2:26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  <c r="Z10" s="115"/>
    </row>
    <row r="11" spans="2:26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  <c r="Z11" s="115"/>
    </row>
    <row r="12" spans="2:26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  <c r="Z12" s="115"/>
    </row>
    <row r="13" spans="2:26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  <c r="Z13" s="115"/>
    </row>
    <row r="14" spans="2:26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  <c r="Z14" s="115"/>
    </row>
    <row r="15" spans="2:26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2:26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1" ht="24.95" customHeight="1" x14ac:dyDescent="0.2">
      <c r="B17" s="224" t="s">
        <v>53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1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1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C19" s="132"/>
      <c r="AD19" s="132"/>
      <c r="AE19" s="132"/>
    </row>
    <row r="20" spans="2:31" ht="14.25" customHeight="1" x14ac:dyDescent="0.2">
      <c r="B20" s="125" t="s">
        <v>24</v>
      </c>
      <c r="C20" s="176">
        <v>0.12032</v>
      </c>
      <c r="D20" s="177">
        <v>0.12348000000000001</v>
      </c>
      <c r="E20" s="178">
        <v>0.11874</v>
      </c>
      <c r="F20" s="179">
        <v>1.779E-2</v>
      </c>
      <c r="G20" s="180" t="s">
        <v>25</v>
      </c>
      <c r="H20" s="180" t="s">
        <v>25</v>
      </c>
      <c r="I20" s="179">
        <v>4.4499999999999991E-3</v>
      </c>
      <c r="J20" s="133">
        <v>0.14256000000000002</v>
      </c>
      <c r="K20" s="134">
        <v>0.14572000000000002</v>
      </c>
      <c r="L20" s="135">
        <v>0.14097999999999999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0.18740200000000001</v>
      </c>
      <c r="W20" s="215">
        <v>0.19056200000000001</v>
      </c>
      <c r="X20" s="216">
        <v>0.18582199999999999</v>
      </c>
      <c r="AC20" s="132"/>
      <c r="AD20" s="132"/>
      <c r="AE20" s="132"/>
    </row>
    <row r="21" spans="2:31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7">
        <v>44.731099999999998</v>
      </c>
      <c r="K21" s="257"/>
      <c r="L21" s="257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34">
        <v>67.531099999999995</v>
      </c>
      <c r="W21" s="235"/>
      <c r="X21" s="236"/>
      <c r="AC21" s="132"/>
      <c r="AD21" s="132"/>
      <c r="AE21" s="132"/>
    </row>
    <row r="22" spans="2:31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34">
        <v>25.278799999999997</v>
      </c>
      <c r="W22" s="235"/>
      <c r="X22" s="236"/>
    </row>
    <row r="23" spans="2:31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1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1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1" ht="24.95" customHeight="1" x14ac:dyDescent="0.2">
      <c r="B26" s="224" t="s">
        <v>53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1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1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1" ht="14.25" customHeight="1" x14ac:dyDescent="0.2">
      <c r="B29" s="157" t="s">
        <v>24</v>
      </c>
      <c r="C29" s="176">
        <v>0.12032</v>
      </c>
      <c r="D29" s="177">
        <v>0.12348000000000001</v>
      </c>
      <c r="E29" s="176">
        <v>0.11874</v>
      </c>
      <c r="F29" s="179">
        <v>1.779E-2</v>
      </c>
      <c r="G29" s="180" t="s">
        <v>25</v>
      </c>
      <c r="H29" s="180" t="s">
        <v>25</v>
      </c>
      <c r="I29" s="179">
        <v>4.4499999999999991E-3</v>
      </c>
      <c r="J29" s="137">
        <v>0.14256000000000002</v>
      </c>
      <c r="K29" s="158">
        <v>0.14572000000000002</v>
      </c>
      <c r="L29" s="159">
        <v>0.14097999999999999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0.18740200000000001</v>
      </c>
      <c r="W29" s="219">
        <v>0.19056200000000001</v>
      </c>
      <c r="X29" s="216">
        <v>0.18582199999999999</v>
      </c>
    </row>
    <row r="30" spans="2:31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4">
        <v>44.731099999999998</v>
      </c>
      <c r="K30" s="255"/>
      <c r="L30" s="256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34">
        <v>158.17310000000001</v>
      </c>
      <c r="W30" s="235"/>
      <c r="X30" s="236"/>
      <c r="AC30" s="132"/>
      <c r="AD30" s="132"/>
      <c r="AE30" s="132"/>
    </row>
    <row r="31" spans="2:31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34">
        <v>25.278799999999997</v>
      </c>
      <c r="W31" s="235"/>
      <c r="X31" s="236"/>
      <c r="AC31" s="132"/>
      <c r="AD31" s="132"/>
      <c r="AE31" s="132"/>
    </row>
    <row r="32" spans="2:31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1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C33" s="167"/>
      <c r="AD33" s="167"/>
      <c r="AE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B37B-4B94-402F-A56C-2111D195D3FF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50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51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0.13463</v>
      </c>
      <c r="D20" s="177">
        <v>0.14352000000000001</v>
      </c>
      <c r="E20" s="178">
        <v>0.13002</v>
      </c>
      <c r="F20" s="179">
        <v>2.393E-2</v>
      </c>
      <c r="G20" s="180" t="s">
        <v>25</v>
      </c>
      <c r="H20" s="180" t="s">
        <v>25</v>
      </c>
      <c r="I20" s="179">
        <v>5.5600000000000007E-3</v>
      </c>
      <c r="J20" s="133">
        <v>0.16412000000000002</v>
      </c>
      <c r="K20" s="134">
        <v>0.17301000000000002</v>
      </c>
      <c r="L20" s="135">
        <v>0.15951000000000001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0.20896200000000001</v>
      </c>
      <c r="W20" s="215">
        <v>0.21785200000000002</v>
      </c>
      <c r="X20" s="216">
        <v>0.20435200000000001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7">
        <v>44.731099999999998</v>
      </c>
      <c r="K21" s="257"/>
      <c r="L21" s="257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34">
        <v>67.531099999999995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34">
        <v>25.278799999999997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51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0.13463</v>
      </c>
      <c r="D29" s="177">
        <v>0.14352000000000001</v>
      </c>
      <c r="E29" s="176">
        <v>0.13002</v>
      </c>
      <c r="F29" s="179">
        <v>2.393E-2</v>
      </c>
      <c r="G29" s="180" t="s">
        <v>25</v>
      </c>
      <c r="H29" s="180" t="s">
        <v>25</v>
      </c>
      <c r="I29" s="179">
        <v>5.5600000000000007E-3</v>
      </c>
      <c r="J29" s="137">
        <v>0.16412000000000002</v>
      </c>
      <c r="K29" s="158">
        <v>0.17301000000000002</v>
      </c>
      <c r="L29" s="159">
        <v>0.15951000000000001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0.20896200000000001</v>
      </c>
      <c r="W29" s="219">
        <v>0.21785200000000002</v>
      </c>
      <c r="X29" s="216">
        <v>0.20435200000000001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4">
        <v>44.731099999999998</v>
      </c>
      <c r="K30" s="255"/>
      <c r="L30" s="256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34">
        <v>158.17310000000001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34">
        <v>25.278799999999997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1583-ED82-4C18-AF79-4BAE18FE3120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48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49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0.13843</v>
      </c>
      <c r="D20" s="177">
        <v>0.13705999999999999</v>
      </c>
      <c r="E20" s="178">
        <v>0.13905999999999999</v>
      </c>
      <c r="F20" s="179">
        <v>1.6539999999999999E-2</v>
      </c>
      <c r="G20" s="180" t="s">
        <v>25</v>
      </c>
      <c r="H20" s="180" t="s">
        <v>25</v>
      </c>
      <c r="I20" s="179">
        <v>5.5600000000000007E-3</v>
      </c>
      <c r="J20" s="133">
        <v>0.16053000000000001</v>
      </c>
      <c r="K20" s="134">
        <v>0.15916</v>
      </c>
      <c r="L20" s="135">
        <v>0.16116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0.205372</v>
      </c>
      <c r="W20" s="215">
        <v>0.20400199999999999</v>
      </c>
      <c r="X20" s="216">
        <v>0.20600199999999999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7">
        <v>41.318300000000001</v>
      </c>
      <c r="K21" s="257"/>
      <c r="L21" s="257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34">
        <v>64.118300000000005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34">
        <v>25.278799999999997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49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0.13843</v>
      </c>
      <c r="D29" s="177">
        <v>0.13705999999999999</v>
      </c>
      <c r="E29" s="176">
        <v>0.13905999999999999</v>
      </c>
      <c r="F29" s="179">
        <v>1.6539999999999999E-2</v>
      </c>
      <c r="G29" s="180" t="s">
        <v>25</v>
      </c>
      <c r="H29" s="180" t="s">
        <v>25</v>
      </c>
      <c r="I29" s="179">
        <v>5.5600000000000007E-3</v>
      </c>
      <c r="J29" s="137">
        <v>0.16053000000000001</v>
      </c>
      <c r="K29" s="158">
        <v>0.15916</v>
      </c>
      <c r="L29" s="159">
        <v>0.16116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0.205372</v>
      </c>
      <c r="W29" s="219">
        <v>0.20400199999999999</v>
      </c>
      <c r="X29" s="216">
        <v>0.20600199999999999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54">
        <v>41.318300000000001</v>
      </c>
      <c r="K30" s="255"/>
      <c r="L30" s="256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34">
        <v>154.76030000000003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34">
        <v>25.278799999999997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D9AE-5AFA-4BA3-9A10-D6204232F175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46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47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0.13935</v>
      </c>
      <c r="D20" s="177">
        <v>0.14757999999999999</v>
      </c>
      <c r="E20" s="178">
        <v>0.13517999999999999</v>
      </c>
      <c r="F20" s="179">
        <v>2.0959999999999999E-2</v>
      </c>
      <c r="G20" s="180" t="s">
        <v>25</v>
      </c>
      <c r="H20" s="180" t="s">
        <v>25</v>
      </c>
      <c r="I20" s="179">
        <v>6.1199999999999996E-3</v>
      </c>
      <c r="J20" s="133">
        <v>0.16642999999999999</v>
      </c>
      <c r="K20" s="134">
        <v>0.17465999999999998</v>
      </c>
      <c r="L20" s="135">
        <v>0.16225999999999999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2.5109999999999998E-3</v>
      </c>
      <c r="U20" s="139">
        <v>3.2188000000000001E-2</v>
      </c>
      <c r="V20" s="214">
        <v>0.21213799999999999</v>
      </c>
      <c r="W20" s="215">
        <v>0.22036799999999998</v>
      </c>
      <c r="X20" s="216">
        <v>0.20796799999999999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7">
        <v>41.318300000000001</v>
      </c>
      <c r="K21" s="257"/>
      <c r="L21" s="257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34">
        <v>64.118300000000005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34">
        <v>25.278799999999997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47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0.13935</v>
      </c>
      <c r="D29" s="177">
        <v>0.14757999999999999</v>
      </c>
      <c r="E29" s="176">
        <v>0.13517999999999999</v>
      </c>
      <c r="F29" s="179">
        <v>2.0959999999999999E-2</v>
      </c>
      <c r="G29" s="180" t="s">
        <v>25</v>
      </c>
      <c r="H29" s="180" t="s">
        <v>25</v>
      </c>
      <c r="I29" s="179">
        <v>6.1199999999999996E-3</v>
      </c>
      <c r="J29" s="137">
        <v>0.16642999999999999</v>
      </c>
      <c r="K29" s="158">
        <v>0.17465999999999998</v>
      </c>
      <c r="L29" s="159">
        <v>0.16225999999999999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2.5109999999999998E-3</v>
      </c>
      <c r="U29" s="139">
        <v>3.2188000000000001E-2</v>
      </c>
      <c r="V29" s="214">
        <v>0.21213799999999999</v>
      </c>
      <c r="W29" s="219">
        <v>0.22036799999999998</v>
      </c>
      <c r="X29" s="216">
        <v>0.20796799999999999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54">
        <v>41.318300000000001</v>
      </c>
      <c r="K30" s="255"/>
      <c r="L30" s="256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34">
        <v>154.76030000000003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34">
        <v>25.278799999999997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E8E5-497E-4CDE-973E-4876CD9C23E5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44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23" t="s">
        <v>31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24" t="s">
        <v>45</v>
      </c>
      <c r="C17" s="226" t="s">
        <v>6</v>
      </c>
      <c r="D17" s="226"/>
      <c r="E17" s="226"/>
      <c r="F17" s="227" t="s">
        <v>0</v>
      </c>
      <c r="G17" s="227" t="s">
        <v>1</v>
      </c>
      <c r="H17" s="227" t="s">
        <v>2</v>
      </c>
      <c r="I17" s="227" t="s">
        <v>3</v>
      </c>
      <c r="J17" s="229" t="s">
        <v>11</v>
      </c>
      <c r="K17" s="229"/>
      <c r="L17" s="229"/>
      <c r="M17" s="227" t="s">
        <v>37</v>
      </c>
      <c r="N17" s="230" t="s">
        <v>12</v>
      </c>
      <c r="O17" s="230" t="s">
        <v>13</v>
      </c>
      <c r="P17" s="227" t="s">
        <v>4</v>
      </c>
      <c r="Q17" s="227" t="s">
        <v>5</v>
      </c>
      <c r="R17" s="237" t="s">
        <v>14</v>
      </c>
      <c r="S17" s="227" t="s">
        <v>38</v>
      </c>
      <c r="T17" s="227" t="s">
        <v>39</v>
      </c>
      <c r="U17" s="237" t="s">
        <v>15</v>
      </c>
      <c r="V17" s="239" t="s">
        <v>16</v>
      </c>
      <c r="W17" s="240"/>
      <c r="X17" s="241"/>
    </row>
    <row r="18" spans="2:30" ht="14.25" customHeight="1" x14ac:dyDescent="0.2">
      <c r="B18" s="225"/>
      <c r="C18" s="169" t="s">
        <v>17</v>
      </c>
      <c r="D18" s="242" t="s">
        <v>18</v>
      </c>
      <c r="E18" s="226"/>
      <c r="F18" s="228"/>
      <c r="G18" s="228"/>
      <c r="H18" s="228"/>
      <c r="I18" s="228"/>
      <c r="J18" s="124" t="s">
        <v>19</v>
      </c>
      <c r="K18" s="243" t="s">
        <v>20</v>
      </c>
      <c r="L18" s="229"/>
      <c r="M18" s="228"/>
      <c r="N18" s="228"/>
      <c r="O18" s="228"/>
      <c r="P18" s="228"/>
      <c r="Q18" s="228"/>
      <c r="R18" s="238"/>
      <c r="S18" s="228"/>
      <c r="T18" s="228"/>
      <c r="U18" s="238"/>
      <c r="V18" s="210" t="s">
        <v>19</v>
      </c>
      <c r="W18" s="239" t="s">
        <v>20</v>
      </c>
      <c r="X18" s="241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0.14144000000000001</v>
      </c>
      <c r="D20" s="177">
        <v>0.14853</v>
      </c>
      <c r="E20" s="178">
        <v>0.13788</v>
      </c>
      <c r="F20" s="179">
        <v>1.515E-2</v>
      </c>
      <c r="G20" s="180" t="s">
        <v>25</v>
      </c>
      <c r="H20" s="180" t="s">
        <v>25</v>
      </c>
      <c r="I20" s="179">
        <v>-3.4370000000000005E-2</v>
      </c>
      <c r="J20" s="133">
        <v>0.12222</v>
      </c>
      <c r="K20" s="134">
        <v>0.12930999999999998</v>
      </c>
      <c r="L20" s="135">
        <v>0.11865999999999999</v>
      </c>
      <c r="M20" s="180" t="s">
        <v>25</v>
      </c>
      <c r="N20" s="180" t="s">
        <v>25</v>
      </c>
      <c r="O20" s="136">
        <v>1.057E-2</v>
      </c>
      <c r="P20" s="136">
        <v>1.56E-3</v>
      </c>
      <c r="Q20" s="136">
        <v>7.0000000000000007E-5</v>
      </c>
      <c r="R20" s="137">
        <v>1.2200000000000001E-2</v>
      </c>
      <c r="S20" s="138">
        <v>2.9809000000000002E-2</v>
      </c>
      <c r="T20" s="138">
        <v>8.8280000000000008E-3</v>
      </c>
      <c r="U20" s="139">
        <v>3.8637000000000005E-2</v>
      </c>
      <c r="V20" s="214">
        <v>0.17305699999999999</v>
      </c>
      <c r="W20" s="215">
        <v>0.18014699999999997</v>
      </c>
      <c r="X20" s="216">
        <v>0.16949699999999998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7">
        <v>41.318300000000001</v>
      </c>
      <c r="K21" s="257"/>
      <c r="L21" s="257"/>
      <c r="M21" s="141">
        <v>22.08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22.08</v>
      </c>
      <c r="S21" s="182" t="s">
        <v>25</v>
      </c>
      <c r="T21" s="182" t="s">
        <v>25</v>
      </c>
      <c r="U21" s="187" t="s">
        <v>25</v>
      </c>
      <c r="V21" s="234">
        <v>63.398299999999999</v>
      </c>
      <c r="W21" s="235"/>
      <c r="X21" s="236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50" t="s">
        <v>25</v>
      </c>
      <c r="K22" s="251"/>
      <c r="L22" s="251"/>
      <c r="M22" s="186" t="s">
        <v>25</v>
      </c>
      <c r="N22" s="143">
        <v>22.2</v>
      </c>
      <c r="O22" s="182" t="s">
        <v>25</v>
      </c>
      <c r="P22" s="182" t="s">
        <v>25</v>
      </c>
      <c r="Q22" s="144">
        <v>0.19879999999999998</v>
      </c>
      <c r="R22" s="145">
        <v>22.398799999999998</v>
      </c>
      <c r="S22" s="182" t="s">
        <v>25</v>
      </c>
      <c r="T22" s="182" t="s">
        <v>25</v>
      </c>
      <c r="U22" s="187" t="s">
        <v>25</v>
      </c>
      <c r="V22" s="234">
        <v>22.398799999999998</v>
      </c>
      <c r="W22" s="235"/>
      <c r="X22" s="236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24" t="s">
        <v>45</v>
      </c>
      <c r="C26" s="242" t="s">
        <v>6</v>
      </c>
      <c r="D26" s="226"/>
      <c r="E26" s="247"/>
      <c r="F26" s="227" t="s">
        <v>0</v>
      </c>
      <c r="G26" s="227" t="s">
        <v>1</v>
      </c>
      <c r="H26" s="227" t="s">
        <v>2</v>
      </c>
      <c r="I26" s="227" t="s">
        <v>3</v>
      </c>
      <c r="J26" s="243" t="s">
        <v>11</v>
      </c>
      <c r="K26" s="229"/>
      <c r="L26" s="248"/>
      <c r="M26" s="227" t="s">
        <v>37</v>
      </c>
      <c r="N26" s="230" t="s">
        <v>12</v>
      </c>
      <c r="O26" s="230" t="s">
        <v>13</v>
      </c>
      <c r="P26" s="227" t="s">
        <v>4</v>
      </c>
      <c r="Q26" s="227" t="s">
        <v>5</v>
      </c>
      <c r="R26" s="237" t="s">
        <v>14</v>
      </c>
      <c r="S26" s="227" t="s">
        <v>38</v>
      </c>
      <c r="T26" s="227" t="s">
        <v>39</v>
      </c>
      <c r="U26" s="237" t="s">
        <v>15</v>
      </c>
      <c r="V26" s="239" t="s">
        <v>16</v>
      </c>
      <c r="W26" s="240"/>
      <c r="X26" s="241"/>
    </row>
    <row r="27" spans="2:30" ht="14.25" customHeight="1" x14ac:dyDescent="0.2">
      <c r="B27" s="225"/>
      <c r="C27" s="170" t="s">
        <v>17</v>
      </c>
      <c r="D27" s="242" t="s">
        <v>18</v>
      </c>
      <c r="E27" s="247"/>
      <c r="F27" s="228"/>
      <c r="G27" s="228"/>
      <c r="H27" s="228"/>
      <c r="I27" s="228"/>
      <c r="J27" s="152" t="s">
        <v>19</v>
      </c>
      <c r="K27" s="243" t="s">
        <v>20</v>
      </c>
      <c r="L27" s="248"/>
      <c r="M27" s="228"/>
      <c r="N27" s="228"/>
      <c r="O27" s="228"/>
      <c r="P27" s="228"/>
      <c r="Q27" s="228"/>
      <c r="R27" s="238"/>
      <c r="S27" s="228"/>
      <c r="T27" s="228"/>
      <c r="U27" s="238"/>
      <c r="V27" s="198" t="s">
        <v>19</v>
      </c>
      <c r="W27" s="239" t="s">
        <v>20</v>
      </c>
      <c r="X27" s="241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0.14144000000000001</v>
      </c>
      <c r="D29" s="177">
        <v>0.14853</v>
      </c>
      <c r="E29" s="176">
        <v>0.13788</v>
      </c>
      <c r="F29" s="179">
        <v>1.515E-2</v>
      </c>
      <c r="G29" s="180" t="s">
        <v>25</v>
      </c>
      <c r="H29" s="180" t="s">
        <v>25</v>
      </c>
      <c r="I29" s="179">
        <v>-3.4370000000000005E-2</v>
      </c>
      <c r="J29" s="137">
        <v>0.12222</v>
      </c>
      <c r="K29" s="158">
        <v>0.12930999999999998</v>
      </c>
      <c r="L29" s="159">
        <v>0.11865999999999999</v>
      </c>
      <c r="M29" s="180" t="s">
        <v>25</v>
      </c>
      <c r="N29" s="180" t="s">
        <v>25</v>
      </c>
      <c r="O29" s="136">
        <v>1.057E-2</v>
      </c>
      <c r="P29" s="136">
        <v>1.56E-3</v>
      </c>
      <c r="Q29" s="136">
        <v>7.0000000000000007E-5</v>
      </c>
      <c r="R29" s="137">
        <v>1.2200000000000001E-2</v>
      </c>
      <c r="S29" s="138">
        <v>2.9809000000000002E-2</v>
      </c>
      <c r="T29" s="138">
        <v>8.8280000000000008E-3</v>
      </c>
      <c r="U29" s="139">
        <v>3.8637000000000005E-2</v>
      </c>
      <c r="V29" s="214">
        <v>0.17305699999999999</v>
      </c>
      <c r="W29" s="219">
        <v>0.18014699999999997</v>
      </c>
      <c r="X29" s="216">
        <v>0.16949699999999998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54">
        <v>41.318300000000001</v>
      </c>
      <c r="K30" s="255"/>
      <c r="L30" s="256"/>
      <c r="M30" s="160">
        <v>22.08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22.08</v>
      </c>
      <c r="S30" s="194">
        <v>91.562399999999997</v>
      </c>
      <c r="T30" s="194">
        <v>0</v>
      </c>
      <c r="U30" s="142">
        <v>91.562399999999997</v>
      </c>
      <c r="V30" s="234">
        <v>154.9607</v>
      </c>
      <c r="W30" s="235"/>
      <c r="X30" s="236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52" t="s">
        <v>25</v>
      </c>
      <c r="K31" s="251"/>
      <c r="L31" s="253"/>
      <c r="M31" s="186" t="s">
        <v>25</v>
      </c>
      <c r="N31" s="160">
        <v>22.2</v>
      </c>
      <c r="O31" s="182" t="s">
        <v>25</v>
      </c>
      <c r="P31" s="182" t="s">
        <v>25</v>
      </c>
      <c r="Q31" s="161">
        <v>0.19879999999999998</v>
      </c>
      <c r="R31" s="145">
        <v>22.398799999999998</v>
      </c>
      <c r="S31" s="182" t="s">
        <v>25</v>
      </c>
      <c r="T31" s="182" t="s">
        <v>25</v>
      </c>
      <c r="U31" s="195" t="s">
        <v>25</v>
      </c>
      <c r="V31" s="234">
        <v>22.398799999999998</v>
      </c>
      <c r="W31" s="235"/>
      <c r="X31" s="236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E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" customWidth="1"/>
    <col min="2" max="2" width="25.5703125" style="1" customWidth="1"/>
    <col min="3" max="9" width="9.5703125" style="1" hidden="1" customWidth="1" outlineLevel="1"/>
    <col min="10" max="10" width="10.5703125" style="1" customWidth="1" collapsed="1"/>
    <col min="11" max="12" width="10.5703125" style="1" customWidth="1"/>
    <col min="13" max="17" width="9.5703125" style="1" hidden="1" customWidth="1" outlineLevel="1"/>
    <col min="18" max="18" width="10.5703125" style="1" customWidth="1" collapsed="1"/>
    <col min="19" max="20" width="9.5703125" style="1" hidden="1" customWidth="1" outlineLevel="1"/>
    <col min="21" max="21" width="10.5703125" style="1" customWidth="1" collapsed="1"/>
    <col min="22" max="24" width="10.5703125" style="1" customWidth="1"/>
    <col min="25" max="16384" width="9.140625" style="1"/>
  </cols>
  <sheetData>
    <row r="1" spans="2:26" ht="14.25" customHeight="1" x14ac:dyDescent="0.2">
      <c r="B1" s="36" t="s">
        <v>7</v>
      </c>
    </row>
    <row r="2" spans="2:26" s="7" customFormat="1" ht="20.100000000000001" customHeight="1" x14ac:dyDescent="0.2">
      <c r="B2" s="100" t="s">
        <v>8</v>
      </c>
      <c r="C2" s="9"/>
      <c r="D2" s="9"/>
      <c r="E2" s="9"/>
      <c r="F2" s="9"/>
      <c r="G2" s="9"/>
      <c r="H2" s="9"/>
      <c r="I2" s="9"/>
    </row>
    <row r="3" spans="2:26" s="7" customFormat="1" ht="15" customHeight="1" x14ac:dyDescent="0.2">
      <c r="B3" s="36" t="s">
        <v>9</v>
      </c>
      <c r="C3" s="1"/>
      <c r="D3" s="1"/>
      <c r="E3" s="1"/>
      <c r="F3" s="1"/>
      <c r="G3" s="1"/>
      <c r="H3" s="1"/>
      <c r="I3" s="1"/>
    </row>
    <row r="4" spans="2:26" s="7" customFormat="1" ht="15" customHeight="1" x14ac:dyDescent="0.2">
      <c r="B4" s="98" t="s">
        <v>43</v>
      </c>
      <c r="C4" s="1"/>
      <c r="D4" s="1"/>
      <c r="E4" s="1"/>
      <c r="F4" s="1"/>
      <c r="G4" s="1"/>
      <c r="H4" s="1"/>
      <c r="I4" s="1"/>
    </row>
    <row r="5" spans="2:26" ht="15" customHeight="1" x14ac:dyDescent="0.2"/>
    <row r="6" spans="2:26" ht="15" customHeight="1" x14ac:dyDescent="0.2">
      <c r="B6" s="99" t="s">
        <v>30</v>
      </c>
      <c r="C6" s="11"/>
      <c r="D6" s="33"/>
      <c r="E6" s="33"/>
      <c r="F6" s="33"/>
      <c r="G6" s="11"/>
      <c r="H6" s="11"/>
      <c r="I6" s="12"/>
      <c r="J6" s="10"/>
      <c r="K6" s="221" t="s">
        <v>10</v>
      </c>
    </row>
    <row r="7" spans="2:26" ht="15" customHeight="1" x14ac:dyDescent="0.2">
      <c r="B7" s="8"/>
      <c r="C7" s="8"/>
      <c r="D7" s="34"/>
      <c r="E7" s="34"/>
      <c r="F7" s="34"/>
      <c r="G7" s="8"/>
      <c r="H7" s="8"/>
      <c r="I7" s="8"/>
    </row>
    <row r="8" spans="2:26" ht="14.25" customHeight="1" x14ac:dyDescent="0.2">
      <c r="B8" s="272" t="s">
        <v>31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</row>
    <row r="9" spans="2:26" ht="12.75" customHeight="1" x14ac:dyDescent="0.2">
      <c r="B9" s="37" t="s">
        <v>32</v>
      </c>
      <c r="C9" s="22"/>
      <c r="D9" s="22"/>
      <c r="E9" s="22"/>
      <c r="F9" s="22"/>
      <c r="G9" s="22"/>
      <c r="H9" s="22"/>
      <c r="I9" s="2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15"/>
      <c r="Z9" s="15"/>
    </row>
    <row r="10" spans="2:26" ht="12.75" customHeight="1" x14ac:dyDescent="0.2">
      <c r="B10" s="37" t="s">
        <v>33</v>
      </c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15"/>
      <c r="Z10" s="15"/>
    </row>
    <row r="11" spans="2:26" ht="12.75" customHeight="1" x14ac:dyDescent="0.25">
      <c r="B11" s="38" t="s">
        <v>34</v>
      </c>
      <c r="C11" s="22"/>
      <c r="D11" s="22"/>
      <c r="E11" s="22"/>
      <c r="F11" s="22"/>
      <c r="G11" s="22"/>
      <c r="H11" s="22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15"/>
      <c r="Z11" s="15"/>
    </row>
    <row r="12" spans="2:26" ht="6.75" customHeight="1" x14ac:dyDescent="0.2">
      <c r="B12" s="27"/>
      <c r="C12" s="22"/>
      <c r="D12" s="22"/>
      <c r="E12" s="22"/>
      <c r="F12" s="22"/>
      <c r="G12" s="22"/>
      <c r="H12" s="22"/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15"/>
      <c r="Z12" s="15"/>
    </row>
    <row r="13" spans="2:26" ht="12.75" customHeight="1" x14ac:dyDescent="0.2">
      <c r="B13" s="37" t="s">
        <v>35</v>
      </c>
      <c r="C13" s="22"/>
      <c r="D13" s="22"/>
      <c r="E13" s="22"/>
      <c r="F13" s="22"/>
      <c r="G13" s="22"/>
      <c r="H13" s="22"/>
      <c r="I13" s="22"/>
      <c r="J13" s="15"/>
      <c r="K13" s="1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15"/>
      <c r="Z13" s="15"/>
    </row>
    <row r="14" spans="2:26" ht="12.75" customHeight="1" x14ac:dyDescent="0.2">
      <c r="B14" s="39" t="s">
        <v>36</v>
      </c>
      <c r="C14" s="24"/>
      <c r="D14" s="24"/>
      <c r="E14" s="24"/>
      <c r="F14" s="24"/>
      <c r="G14" s="24"/>
      <c r="H14" s="24"/>
      <c r="I14" s="24"/>
      <c r="J14" s="25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15"/>
      <c r="Z14" s="15"/>
    </row>
    <row r="15" spans="2:26" ht="15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2:26" ht="24" customHeight="1" x14ac:dyDescent="0.2">
      <c r="B16" s="35" t="s">
        <v>40</v>
      </c>
      <c r="C16" s="32"/>
      <c r="D16" s="32"/>
      <c r="E16" s="32"/>
      <c r="F16" s="32"/>
      <c r="G16" s="32"/>
      <c r="H16" s="32"/>
      <c r="I16" s="32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2:31" ht="24.95" customHeight="1" x14ac:dyDescent="0.2">
      <c r="B17" s="273" t="s">
        <v>42</v>
      </c>
      <c r="C17" s="276" t="s">
        <v>6</v>
      </c>
      <c r="D17" s="276"/>
      <c r="E17" s="276"/>
      <c r="F17" s="266" t="s">
        <v>0</v>
      </c>
      <c r="G17" s="266" t="s">
        <v>1</v>
      </c>
      <c r="H17" s="266" t="s">
        <v>2</v>
      </c>
      <c r="I17" s="266" t="s">
        <v>3</v>
      </c>
      <c r="J17" s="270" t="s">
        <v>11</v>
      </c>
      <c r="K17" s="270"/>
      <c r="L17" s="270"/>
      <c r="M17" s="266" t="s">
        <v>37</v>
      </c>
      <c r="N17" s="271" t="s">
        <v>12</v>
      </c>
      <c r="O17" s="271" t="s">
        <v>13</v>
      </c>
      <c r="P17" s="266" t="s">
        <v>4</v>
      </c>
      <c r="Q17" s="266" t="s">
        <v>5</v>
      </c>
      <c r="R17" s="261" t="s">
        <v>14</v>
      </c>
      <c r="S17" s="266" t="s">
        <v>38</v>
      </c>
      <c r="T17" s="266" t="s">
        <v>39</v>
      </c>
      <c r="U17" s="261" t="s">
        <v>15</v>
      </c>
      <c r="V17" s="263" t="s">
        <v>16</v>
      </c>
      <c r="W17" s="264"/>
      <c r="X17" s="265"/>
    </row>
    <row r="18" spans="2:31" ht="14.25" customHeight="1" x14ac:dyDescent="0.2">
      <c r="B18" s="274"/>
      <c r="C18" s="65" t="s">
        <v>17</v>
      </c>
      <c r="D18" s="275" t="s">
        <v>18</v>
      </c>
      <c r="E18" s="276"/>
      <c r="F18" s="267"/>
      <c r="G18" s="267"/>
      <c r="H18" s="267"/>
      <c r="I18" s="267"/>
      <c r="J18" s="45" t="s">
        <v>19</v>
      </c>
      <c r="K18" s="269" t="s">
        <v>20</v>
      </c>
      <c r="L18" s="270"/>
      <c r="M18" s="267"/>
      <c r="N18" s="267"/>
      <c r="O18" s="267"/>
      <c r="P18" s="267"/>
      <c r="Q18" s="267"/>
      <c r="R18" s="262"/>
      <c r="S18" s="267"/>
      <c r="T18" s="267"/>
      <c r="U18" s="262"/>
      <c r="V18" s="200" t="s">
        <v>19</v>
      </c>
      <c r="W18" s="263" t="s">
        <v>20</v>
      </c>
      <c r="X18" s="265"/>
    </row>
    <row r="19" spans="2:31" ht="14.25" customHeight="1" x14ac:dyDescent="0.2">
      <c r="B19" s="40"/>
      <c r="C19" s="67" t="s">
        <v>21</v>
      </c>
      <c r="D19" s="68" t="s">
        <v>22</v>
      </c>
      <c r="E19" s="69" t="s">
        <v>23</v>
      </c>
      <c r="F19" s="70"/>
      <c r="G19" s="70"/>
      <c r="H19" s="71"/>
      <c r="I19" s="70"/>
      <c r="J19" s="46" t="s">
        <v>21</v>
      </c>
      <c r="K19" s="47" t="s">
        <v>22</v>
      </c>
      <c r="L19" s="48" t="s">
        <v>23</v>
      </c>
      <c r="M19" s="88"/>
      <c r="N19" s="89"/>
      <c r="O19" s="89"/>
      <c r="P19" s="89"/>
      <c r="Q19" s="89"/>
      <c r="R19" s="49"/>
      <c r="S19" s="89"/>
      <c r="T19" s="89"/>
      <c r="U19" s="49"/>
      <c r="V19" s="201" t="s">
        <v>21</v>
      </c>
      <c r="W19" s="202" t="s">
        <v>22</v>
      </c>
      <c r="X19" s="203" t="s">
        <v>23</v>
      </c>
      <c r="AC19" s="13"/>
      <c r="AD19" s="13"/>
      <c r="AE19" s="13"/>
    </row>
    <row r="20" spans="2:31" ht="14.25" customHeight="1" x14ac:dyDescent="0.2">
      <c r="B20" s="40" t="s">
        <v>24</v>
      </c>
      <c r="C20" s="72">
        <v>0.12230000000000001</v>
      </c>
      <c r="D20" s="73">
        <v>0.12928999999999999</v>
      </c>
      <c r="E20" s="74">
        <v>0.11867999999999999</v>
      </c>
      <c r="F20" s="75">
        <v>1.6650000000000002E-2</v>
      </c>
      <c r="G20" s="76" t="s">
        <v>25</v>
      </c>
      <c r="H20" s="76" t="s">
        <v>25</v>
      </c>
      <c r="I20" s="75">
        <v>-3.6230000000000005E-2</v>
      </c>
      <c r="J20" s="50">
        <v>0.10272000000000001</v>
      </c>
      <c r="K20" s="51">
        <v>0.10970999999999997</v>
      </c>
      <c r="L20" s="52">
        <v>9.9099999999999994E-2</v>
      </c>
      <c r="M20" s="76" t="s">
        <v>25</v>
      </c>
      <c r="N20" s="76" t="s">
        <v>25</v>
      </c>
      <c r="O20" s="90">
        <v>1.057E-2</v>
      </c>
      <c r="P20" s="90">
        <v>1.56E-3</v>
      </c>
      <c r="Q20" s="90">
        <v>7.0000000000000007E-5</v>
      </c>
      <c r="R20" s="53">
        <v>1.2200000000000001E-2</v>
      </c>
      <c r="S20" s="96">
        <v>2.9809000000000002E-2</v>
      </c>
      <c r="T20" s="96">
        <v>8.8280000000000008E-3</v>
      </c>
      <c r="U20" s="54">
        <v>3.8637000000000005E-2</v>
      </c>
      <c r="V20" s="204">
        <v>0.153557</v>
      </c>
      <c r="W20" s="205">
        <v>0.160547</v>
      </c>
      <c r="X20" s="206">
        <v>0.14993699999999999</v>
      </c>
      <c r="AC20" s="13"/>
      <c r="AD20" s="13"/>
      <c r="AE20" s="13"/>
    </row>
    <row r="21" spans="2:31" ht="14.25" customHeight="1" x14ac:dyDescent="0.2">
      <c r="B21" s="41" t="s">
        <v>26</v>
      </c>
      <c r="C21" s="77" t="s">
        <v>25</v>
      </c>
      <c r="D21" s="78" t="s">
        <v>25</v>
      </c>
      <c r="E21" s="79" t="s">
        <v>25</v>
      </c>
      <c r="F21" s="78" t="s">
        <v>25</v>
      </c>
      <c r="G21" s="80">
        <v>40</v>
      </c>
      <c r="H21" s="81">
        <v>1.3183</v>
      </c>
      <c r="I21" s="82" t="s">
        <v>25</v>
      </c>
      <c r="J21" s="268">
        <v>41.318300000000001</v>
      </c>
      <c r="K21" s="268"/>
      <c r="L21" s="268"/>
      <c r="M21" s="91">
        <v>22.08</v>
      </c>
      <c r="N21" s="82" t="s">
        <v>25</v>
      </c>
      <c r="O21" s="78" t="s">
        <v>25</v>
      </c>
      <c r="P21" s="78" t="s">
        <v>25</v>
      </c>
      <c r="Q21" s="78" t="s">
        <v>25</v>
      </c>
      <c r="R21" s="56">
        <v>22.08</v>
      </c>
      <c r="S21" s="78" t="s">
        <v>25</v>
      </c>
      <c r="T21" s="78" t="s">
        <v>25</v>
      </c>
      <c r="U21" s="57" t="s">
        <v>25</v>
      </c>
      <c r="V21" s="258">
        <v>63.398299999999999</v>
      </c>
      <c r="W21" s="259"/>
      <c r="X21" s="260"/>
      <c r="AC21" s="13"/>
      <c r="AD21" s="13"/>
      <c r="AE21" s="13"/>
    </row>
    <row r="22" spans="2:31" ht="14.25" customHeight="1" x14ac:dyDescent="0.2">
      <c r="B22" s="41" t="s">
        <v>27</v>
      </c>
      <c r="C22" s="77" t="s">
        <v>25</v>
      </c>
      <c r="D22" s="83" t="s">
        <v>25</v>
      </c>
      <c r="E22" s="84" t="s">
        <v>25</v>
      </c>
      <c r="F22" s="78" t="s">
        <v>25</v>
      </c>
      <c r="G22" s="78" t="s">
        <v>25</v>
      </c>
      <c r="H22" s="78" t="s">
        <v>25</v>
      </c>
      <c r="I22" s="82" t="s">
        <v>25</v>
      </c>
      <c r="J22" s="250" t="s">
        <v>25</v>
      </c>
      <c r="K22" s="251"/>
      <c r="L22" s="251"/>
      <c r="M22" s="82" t="s">
        <v>25</v>
      </c>
      <c r="N22" s="92">
        <v>22.2</v>
      </c>
      <c r="O22" s="78" t="s">
        <v>25</v>
      </c>
      <c r="P22" s="78" t="s">
        <v>25</v>
      </c>
      <c r="Q22" s="93">
        <v>0.19879999999999998</v>
      </c>
      <c r="R22" s="58">
        <v>22.398799999999998</v>
      </c>
      <c r="S22" s="78" t="s">
        <v>25</v>
      </c>
      <c r="T22" s="78" t="s">
        <v>25</v>
      </c>
      <c r="U22" s="57" t="s">
        <v>25</v>
      </c>
      <c r="V22" s="258">
        <v>22.398799999999998</v>
      </c>
      <c r="W22" s="259"/>
      <c r="X22" s="260"/>
    </row>
    <row r="23" spans="2:31" ht="25.5" customHeight="1" x14ac:dyDescent="0.2">
      <c r="B23" s="42" t="s">
        <v>28</v>
      </c>
      <c r="C23" s="20"/>
      <c r="D23" s="20"/>
      <c r="E23" s="20"/>
      <c r="F23" s="20"/>
      <c r="G23" s="20"/>
      <c r="H23" s="20"/>
      <c r="I23" s="20"/>
      <c r="J23" s="244" t="s">
        <v>29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6"/>
    </row>
    <row r="24" spans="2:31" ht="15" customHeight="1" x14ac:dyDescent="0.2">
      <c r="J24" s="2"/>
      <c r="K24" s="3"/>
      <c r="L24" s="3"/>
      <c r="M24" s="3"/>
      <c r="N24" s="3"/>
      <c r="O24" s="3"/>
      <c r="P24" s="4"/>
      <c r="Q24" s="4"/>
      <c r="R24" s="4"/>
      <c r="S24" s="4"/>
      <c r="T24" s="4"/>
      <c r="U24" s="5"/>
      <c r="V24" s="3"/>
      <c r="W24" s="6"/>
      <c r="X24" s="6"/>
    </row>
    <row r="25" spans="2:31" ht="24" customHeight="1" x14ac:dyDescent="0.2">
      <c r="B25" s="35" t="s">
        <v>41</v>
      </c>
      <c r="C25" s="32"/>
      <c r="D25" s="32"/>
      <c r="E25" s="32"/>
      <c r="F25" s="32"/>
      <c r="G25" s="32"/>
      <c r="H25" s="32"/>
      <c r="I25" s="32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2:31" ht="24.95" customHeight="1" x14ac:dyDescent="0.2">
      <c r="B26" s="273" t="s">
        <v>42</v>
      </c>
      <c r="C26" s="275" t="s">
        <v>6</v>
      </c>
      <c r="D26" s="276"/>
      <c r="E26" s="277"/>
      <c r="F26" s="266" t="s">
        <v>0</v>
      </c>
      <c r="G26" s="266" t="s">
        <v>1</v>
      </c>
      <c r="H26" s="266" t="s">
        <v>2</v>
      </c>
      <c r="I26" s="266" t="s">
        <v>3</v>
      </c>
      <c r="J26" s="269" t="s">
        <v>11</v>
      </c>
      <c r="K26" s="270"/>
      <c r="L26" s="281"/>
      <c r="M26" s="266" t="s">
        <v>37</v>
      </c>
      <c r="N26" s="271" t="s">
        <v>12</v>
      </c>
      <c r="O26" s="271" t="s">
        <v>13</v>
      </c>
      <c r="P26" s="266" t="s">
        <v>4</v>
      </c>
      <c r="Q26" s="266" t="s">
        <v>5</v>
      </c>
      <c r="R26" s="261" t="s">
        <v>14</v>
      </c>
      <c r="S26" s="266" t="s">
        <v>38</v>
      </c>
      <c r="T26" s="266" t="s">
        <v>39</v>
      </c>
      <c r="U26" s="261" t="s">
        <v>15</v>
      </c>
      <c r="V26" s="263" t="s">
        <v>16</v>
      </c>
      <c r="W26" s="264"/>
      <c r="X26" s="265"/>
    </row>
    <row r="27" spans="2:31" ht="14.25" customHeight="1" x14ac:dyDescent="0.2">
      <c r="B27" s="274"/>
      <c r="C27" s="66" t="s">
        <v>17</v>
      </c>
      <c r="D27" s="275" t="s">
        <v>18</v>
      </c>
      <c r="E27" s="277"/>
      <c r="F27" s="267"/>
      <c r="G27" s="267"/>
      <c r="H27" s="267"/>
      <c r="I27" s="267"/>
      <c r="J27" s="59" t="s">
        <v>19</v>
      </c>
      <c r="K27" s="269" t="s">
        <v>20</v>
      </c>
      <c r="L27" s="281"/>
      <c r="M27" s="267"/>
      <c r="N27" s="267"/>
      <c r="O27" s="267"/>
      <c r="P27" s="267"/>
      <c r="Q27" s="267"/>
      <c r="R27" s="262"/>
      <c r="S27" s="267"/>
      <c r="T27" s="267"/>
      <c r="U27" s="262"/>
      <c r="V27" s="199" t="s">
        <v>19</v>
      </c>
      <c r="W27" s="263" t="s">
        <v>20</v>
      </c>
      <c r="X27" s="265"/>
    </row>
    <row r="28" spans="2:31" ht="14.25" customHeight="1" x14ac:dyDescent="0.2">
      <c r="B28" s="43"/>
      <c r="C28" s="67" t="s">
        <v>21</v>
      </c>
      <c r="D28" s="68" t="s">
        <v>22</v>
      </c>
      <c r="E28" s="85" t="s">
        <v>23</v>
      </c>
      <c r="F28" s="71"/>
      <c r="G28" s="70"/>
      <c r="H28" s="71"/>
      <c r="I28" s="70"/>
      <c r="J28" s="60" t="s">
        <v>21</v>
      </c>
      <c r="K28" s="61" t="s">
        <v>22</v>
      </c>
      <c r="L28" s="62" t="s">
        <v>23</v>
      </c>
      <c r="M28" s="89"/>
      <c r="N28" s="89"/>
      <c r="O28" s="89"/>
      <c r="P28" s="88"/>
      <c r="Q28" s="88"/>
      <c r="R28" s="49"/>
      <c r="S28" s="88"/>
      <c r="T28" s="88"/>
      <c r="U28" s="49"/>
      <c r="V28" s="201" t="s">
        <v>21</v>
      </c>
      <c r="W28" s="207" t="s">
        <v>22</v>
      </c>
      <c r="X28" s="208" t="s">
        <v>23</v>
      </c>
    </row>
    <row r="29" spans="2:31" ht="14.25" customHeight="1" x14ac:dyDescent="0.2">
      <c r="B29" s="44" t="s">
        <v>24</v>
      </c>
      <c r="C29" s="72">
        <v>0.12230000000000001</v>
      </c>
      <c r="D29" s="73">
        <v>0.12928999999999999</v>
      </c>
      <c r="E29" s="72">
        <v>0.11867999999999999</v>
      </c>
      <c r="F29" s="75">
        <v>1.6650000000000002E-2</v>
      </c>
      <c r="G29" s="76" t="s">
        <v>25</v>
      </c>
      <c r="H29" s="76" t="s">
        <v>25</v>
      </c>
      <c r="I29" s="75">
        <v>-3.6230000000000005E-2</v>
      </c>
      <c r="J29" s="53">
        <v>0.10272000000000001</v>
      </c>
      <c r="K29" s="63">
        <v>0.10970999999999997</v>
      </c>
      <c r="L29" s="64">
        <v>9.9099999999999994E-2</v>
      </c>
      <c r="M29" s="76" t="s">
        <v>25</v>
      </c>
      <c r="N29" s="76" t="s">
        <v>25</v>
      </c>
      <c r="O29" s="90">
        <v>1.057E-2</v>
      </c>
      <c r="P29" s="90">
        <v>1.56E-3</v>
      </c>
      <c r="Q29" s="90">
        <v>7.0000000000000007E-5</v>
      </c>
      <c r="R29" s="53">
        <v>1.2200000000000001E-2</v>
      </c>
      <c r="S29" s="96">
        <v>2.9809000000000002E-2</v>
      </c>
      <c r="T29" s="96">
        <v>8.8280000000000008E-3</v>
      </c>
      <c r="U29" s="54">
        <v>3.8637000000000005E-2</v>
      </c>
      <c r="V29" s="204">
        <v>0.153557</v>
      </c>
      <c r="W29" s="209">
        <v>0.160547</v>
      </c>
      <c r="X29" s="206">
        <v>0.14993699999999999</v>
      </c>
    </row>
    <row r="30" spans="2:31" ht="14.25" customHeight="1" x14ac:dyDescent="0.2">
      <c r="B30" s="44" t="s">
        <v>26</v>
      </c>
      <c r="C30" s="78" t="s">
        <v>25</v>
      </c>
      <c r="D30" s="78" t="s">
        <v>25</v>
      </c>
      <c r="E30" s="79" t="s">
        <v>25</v>
      </c>
      <c r="F30" s="78" t="s">
        <v>25</v>
      </c>
      <c r="G30" s="86">
        <v>40</v>
      </c>
      <c r="H30" s="87">
        <v>1.3183</v>
      </c>
      <c r="I30" s="78" t="s">
        <v>25</v>
      </c>
      <c r="J30" s="278">
        <v>41.318300000000001</v>
      </c>
      <c r="K30" s="279"/>
      <c r="L30" s="280"/>
      <c r="M30" s="94">
        <v>22.08</v>
      </c>
      <c r="N30" s="82" t="s">
        <v>25</v>
      </c>
      <c r="O30" s="78" t="s">
        <v>25</v>
      </c>
      <c r="P30" s="78" t="s">
        <v>25</v>
      </c>
      <c r="Q30" s="78" t="s">
        <v>25</v>
      </c>
      <c r="R30" s="56">
        <v>22.08</v>
      </c>
      <c r="S30" s="97">
        <v>91.562399999999997</v>
      </c>
      <c r="T30" s="97">
        <v>0</v>
      </c>
      <c r="U30" s="56">
        <v>91.562399999999997</v>
      </c>
      <c r="V30" s="258">
        <v>154.9607</v>
      </c>
      <c r="W30" s="259"/>
      <c r="X30" s="260"/>
      <c r="AC30" s="13"/>
      <c r="AD30" s="13"/>
      <c r="AE30" s="13"/>
    </row>
    <row r="31" spans="2:31" ht="14.25" customHeight="1" x14ac:dyDescent="0.2">
      <c r="B31" s="41" t="s">
        <v>27</v>
      </c>
      <c r="C31" s="78" t="s">
        <v>25</v>
      </c>
      <c r="D31" s="83" t="s">
        <v>25</v>
      </c>
      <c r="E31" s="84" t="s">
        <v>25</v>
      </c>
      <c r="F31" s="78" t="s">
        <v>25</v>
      </c>
      <c r="G31" s="78" t="s">
        <v>25</v>
      </c>
      <c r="H31" s="78" t="s">
        <v>25</v>
      </c>
      <c r="I31" s="78" t="s">
        <v>25</v>
      </c>
      <c r="J31" s="252" t="s">
        <v>25</v>
      </c>
      <c r="K31" s="251"/>
      <c r="L31" s="253"/>
      <c r="M31" s="82" t="s">
        <v>25</v>
      </c>
      <c r="N31" s="94">
        <v>22.2</v>
      </c>
      <c r="O31" s="78" t="s">
        <v>25</v>
      </c>
      <c r="P31" s="78" t="s">
        <v>25</v>
      </c>
      <c r="Q31" s="95">
        <v>0.19879999999999998</v>
      </c>
      <c r="R31" s="58">
        <v>22.398799999999998</v>
      </c>
      <c r="S31" s="78" t="s">
        <v>25</v>
      </c>
      <c r="T31" s="78" t="s">
        <v>25</v>
      </c>
      <c r="U31" s="55" t="s">
        <v>25</v>
      </c>
      <c r="V31" s="258">
        <v>22.398799999999998</v>
      </c>
      <c r="W31" s="259"/>
      <c r="X31" s="260"/>
      <c r="AC31" s="13"/>
      <c r="AD31" s="13"/>
      <c r="AE31" s="13"/>
    </row>
    <row r="32" spans="2:31" ht="25.5" customHeight="1" x14ac:dyDescent="0.2">
      <c r="B32" s="42" t="s">
        <v>28</v>
      </c>
      <c r="C32" s="20"/>
      <c r="D32" s="20"/>
      <c r="E32" s="20"/>
      <c r="F32" s="20"/>
      <c r="G32" s="20"/>
      <c r="H32" s="20"/>
      <c r="I32" s="20"/>
      <c r="J32" s="244" t="s">
        <v>29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6"/>
    </row>
    <row r="33" spans="2:31" s="15" customFormat="1" ht="14.25" customHeight="1" x14ac:dyDescent="0.2">
      <c r="B33" s="28"/>
      <c r="C33" s="19"/>
      <c r="D33" s="19"/>
      <c r="E33" s="19"/>
      <c r="F33" s="19"/>
      <c r="G33" s="19"/>
      <c r="H33" s="19"/>
      <c r="I33" s="19"/>
      <c r="J33" s="29"/>
      <c r="K33" s="30"/>
      <c r="L33" s="30"/>
      <c r="M33" s="19"/>
      <c r="N33" s="16"/>
      <c r="O33" s="19"/>
      <c r="P33" s="19"/>
      <c r="Q33" s="14"/>
      <c r="R33" s="17"/>
      <c r="S33" s="19"/>
      <c r="T33" s="19"/>
      <c r="U33" s="21"/>
      <c r="V33" s="18"/>
      <c r="W33" s="18"/>
      <c r="X33" s="18"/>
      <c r="AC33" s="31"/>
      <c r="AD33" s="31"/>
      <c r="AE33" s="31"/>
    </row>
  </sheetData>
  <mergeCells count="51">
    <mergeCell ref="J31:L31"/>
    <mergeCell ref="J32:X32"/>
    <mergeCell ref="V30:X30"/>
    <mergeCell ref="R26:R27"/>
    <mergeCell ref="S26:S27"/>
    <mergeCell ref="T26:T27"/>
    <mergeCell ref="V31:X31"/>
    <mergeCell ref="J30:L30"/>
    <mergeCell ref="N26:N27"/>
    <mergeCell ref="K27:L27"/>
    <mergeCell ref="J26:L26"/>
    <mergeCell ref="M26:M27"/>
    <mergeCell ref="O26:O27"/>
    <mergeCell ref="B26:B27"/>
    <mergeCell ref="H17:H18"/>
    <mergeCell ref="I17:I18"/>
    <mergeCell ref="D18:E18"/>
    <mergeCell ref="C17:E17"/>
    <mergeCell ref="F17:F18"/>
    <mergeCell ref="G17:G18"/>
    <mergeCell ref="D27:E27"/>
    <mergeCell ref="G26:G27"/>
    <mergeCell ref="H26:H27"/>
    <mergeCell ref="I26:I27"/>
    <mergeCell ref="C26:E26"/>
    <mergeCell ref="F26:F27"/>
    <mergeCell ref="B8:X8"/>
    <mergeCell ref="B17:B18"/>
    <mergeCell ref="S17:S18"/>
    <mergeCell ref="T17:T18"/>
    <mergeCell ref="M17:M18"/>
    <mergeCell ref="Q17:Q18"/>
    <mergeCell ref="V17:X17"/>
    <mergeCell ref="W18:X18"/>
    <mergeCell ref="O17:O18"/>
    <mergeCell ref="P17:P18"/>
    <mergeCell ref="V22:X22"/>
    <mergeCell ref="R17:R18"/>
    <mergeCell ref="U17:U18"/>
    <mergeCell ref="V26:X26"/>
    <mergeCell ref="W27:X27"/>
    <mergeCell ref="U26:U27"/>
    <mergeCell ref="J23:X23"/>
    <mergeCell ref="P26:P27"/>
    <mergeCell ref="Q26:Q27"/>
    <mergeCell ref="J21:L21"/>
    <mergeCell ref="J22:L22"/>
    <mergeCell ref="V21:X21"/>
    <mergeCell ref="K18:L18"/>
    <mergeCell ref="J17:L17"/>
    <mergeCell ref="N17:N18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e70fcf250586e267650110e50df58633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51f31f1ae18f40489a1cacbf56684639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484FDF-212C-48B5-A43E-CE97E48C1AF6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7d55599-855b-4516-bbb1-2fae3620de96"/>
    <ds:schemaRef ds:uri="http://purl.org/dc/terms/"/>
    <ds:schemaRef ds:uri="http://schemas.microsoft.com/office/2006/metadata/properties"/>
    <ds:schemaRef ds:uri="b5503c1f-7eb9-49e8-83e1-bc9d8b943636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3ADB35-18D0-4454-959F-096D3D081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443AE-0C28-4E66-A50B-0016A98D2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</vt:i4>
      </vt:variant>
    </vt:vector>
  </HeadingPairs>
  <TitlesOfParts>
    <vt:vector size="10" baseType="lpstr">
      <vt:lpstr>lug-set 2026</vt:lpstr>
      <vt:lpstr>apr-giu 2026</vt:lpstr>
      <vt:lpstr>gen-mar 2026</vt:lpstr>
      <vt:lpstr>ott-dic 2025</vt:lpstr>
      <vt:lpstr>lug-set 2025</vt:lpstr>
      <vt:lpstr>apr-giu 2025</vt:lpstr>
      <vt:lpstr>gen-mar 2025</vt:lpstr>
      <vt:lpstr>ott-dic 2024</vt:lpstr>
      <vt:lpstr>lug-set 2024</vt:lpstr>
      <vt:lpstr>'lug-set 2026'!Area_stampa</vt:lpstr>
    </vt:vector>
  </TitlesOfParts>
  <Manager/>
  <Company>AEEG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Vincenzo Lattanzi - G.I.E. S.r.l.</cp:lastModifiedBy>
  <cp:revision/>
  <cp:lastPrinted>2026-07-14T11:11:33Z</cp:lastPrinted>
  <dcterms:created xsi:type="dcterms:W3CDTF">2010-05-03T09:02:34Z</dcterms:created>
  <dcterms:modified xsi:type="dcterms:W3CDTF">2026-08-06T11:31:38Z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Order">
    <vt:r8>771000</vt:r8>
  </property>
  <property fmtid="{D5CDD505-2E9C-101B-9397-08002B2CF9AE}" pid="4" name="MediaServiceImageTags">
    <vt:lpwstr/>
  </property>
</Properties>
</file>