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/>
  <xr:revisionPtr revIDLastSave="0" documentId="13_ncr:1_{EF04569B-A6BB-4CC0-8C65-70DF9B30918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al 1 aprile 2026" sheetId="31" r:id="rId1"/>
  </sheets>
  <definedNames>
    <definedName name="_xlnm.Print_Area" localSheetId="0">'dal 1 aprile 2026'!$B$1:$V$40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22" i="31" l="1"/>
  <c r="M21" i="31"/>
  <c r="M20" i="31"/>
  <c r="U21" i="31"/>
  <c r="B30" i="31"/>
  <c r="B31" i="31"/>
  <c r="B32" i="31"/>
  <c r="V21" i="31"/>
  <c r="R20" i="31"/>
  <c r="O20" i="31"/>
  <c r="P20" i="31"/>
  <c r="Q20" i="31"/>
  <c r="B28" i="31" l="1"/>
  <c r="V31" i="31"/>
  <c r="U31" i="31"/>
  <c r="F30" i="31"/>
  <c r="F32" i="31"/>
  <c r="F31" i="31"/>
  <c r="K30" i="31"/>
  <c r="J30" i="31"/>
  <c r="I30" i="31"/>
  <c r="H30" i="31"/>
  <c r="G30" i="31"/>
  <c r="V34" i="31"/>
  <c r="U34" i="31"/>
  <c r="T34" i="31"/>
  <c r="V33" i="31"/>
  <c r="U33" i="31"/>
  <c r="T33" i="31"/>
  <c r="P33" i="31"/>
  <c r="O33" i="31"/>
  <c r="Q33" i="31"/>
  <c r="R33" i="31"/>
  <c r="S33" i="31"/>
  <c r="O34" i="31"/>
  <c r="P34" i="31"/>
  <c r="Q34" i="31"/>
  <c r="R34" i="31"/>
  <c r="S34" i="31"/>
  <c r="R30" i="31"/>
  <c r="Q30" i="31"/>
  <c r="P30" i="31"/>
  <c r="O30" i="31"/>
  <c r="S20" i="31"/>
  <c r="S30" i="31" s="1"/>
  <c r="T21" i="31" l="1"/>
  <c r="T31" i="31"/>
  <c r="N31" i="31"/>
  <c r="L31" i="31"/>
  <c r="M31" i="31"/>
  <c r="N32" i="31"/>
  <c r="L32" i="31"/>
  <c r="M32" i="31"/>
  <c r="N30" i="31"/>
  <c r="M30" i="31"/>
  <c r="L30" i="31"/>
  <c r="L33" i="31"/>
</calcChain>
</file>

<file path=xl/sharedStrings.xml><?xml version="1.0" encoding="utf-8"?>
<sst xmlns="http://schemas.openxmlformats.org/spreadsheetml/2006/main" count="121" uniqueCount="49">
  <si>
    <t>UC3</t>
  </si>
  <si>
    <t>UC6</t>
  </si>
  <si>
    <t>fascia F1</t>
  </si>
  <si>
    <t>fascia F2</t>
  </si>
  <si>
    <t>fascia F3</t>
  </si>
  <si>
    <t xml:space="preserve"> Valori al netto delle imposte</t>
  </si>
  <si>
    <r>
      <t xml:space="preserve">  Fascia F1</t>
    </r>
    <r>
      <rPr>
        <sz val="9"/>
        <rFont val="Calibri"/>
        <family val="2"/>
      </rPr>
      <t>: dalle 8 alle 19 nei giorni dal lunedì al venerdì, escluse le festività nazionali</t>
    </r>
  </si>
  <si>
    <r>
      <t xml:space="preserve">  Fascia F2</t>
    </r>
    <r>
      <rPr>
        <sz val="9"/>
        <rFont val="Calibri"/>
        <family val="2"/>
      </rPr>
      <t>: dalle 7 alle 8 e dalle 19 alle 23 nei giorni dal lunedì al venerdì e dalle 7 alle 23 del sabato, escluse le festività nazionali</t>
    </r>
  </si>
  <si>
    <r>
      <t xml:space="preserve">  Fascia F3</t>
    </r>
    <r>
      <rPr>
        <sz val="9"/>
        <rFont val="Calibri"/>
        <family val="2"/>
      </rPr>
      <t>: dalle 23 alle 7 nei giorni dal lunedì al sabato e tutte le ore dei giorni di domenica e festività nazionali</t>
    </r>
  </si>
  <si>
    <t>Materia energia</t>
  </si>
  <si>
    <t>Trasporto e gestione del contatore</t>
  </si>
  <si>
    <t xml:space="preserve">- </t>
  </si>
  <si>
    <t>DIS</t>
  </si>
  <si>
    <t>TRAS</t>
  </si>
  <si>
    <t>MIS</t>
  </si>
  <si>
    <t>Sconto bolletta elettronica</t>
  </si>
  <si>
    <t>Ai clienti che ricevono la bolletta in formato elettronico e la pagano con addebito automatico è applicato uno sconto di 6,60 euro/anno.</t>
  </si>
  <si>
    <t>Quota energia (euro/kWh)</t>
  </si>
  <si>
    <t>Quota fissa (euro/anno)</t>
  </si>
  <si>
    <t>Quota potenza (euro/kW/anno)</t>
  </si>
  <si>
    <r>
      <t xml:space="preserve"> - Trasporto e gestione del contatore</t>
    </r>
    <r>
      <rPr>
        <sz val="9"/>
        <rFont val="Calibri"/>
        <family val="2"/>
      </rPr>
      <t>: distribuzione (DIS), trasmissione (TRAS), misura (MIS), perequazione (UC3), qualità (UC6)</t>
    </r>
  </si>
  <si>
    <t xml:space="preserve"> energia elettrica</t>
  </si>
  <si>
    <r>
      <t xml:space="preserve"> - Oneri di sistema</t>
    </r>
    <r>
      <rPr>
        <sz val="9"/>
        <rFont val="Calibri"/>
        <family val="2"/>
      </rPr>
      <t>: componenti A</t>
    </r>
    <r>
      <rPr>
        <vertAlign val="subscript"/>
        <sz val="9"/>
        <rFont val="Calibri"/>
        <family val="2"/>
      </rPr>
      <t>SOS</t>
    </r>
    <r>
      <rPr>
        <sz val="9"/>
        <rFont val="Calibri"/>
        <family val="2"/>
      </rPr>
      <t xml:space="preserve"> e A</t>
    </r>
    <r>
      <rPr>
        <vertAlign val="subscript"/>
        <sz val="9"/>
        <rFont val="Calibri"/>
        <family val="2"/>
      </rPr>
      <t>RIM</t>
    </r>
  </si>
  <si>
    <t>(1) Utenze diverse dalle utenze domestiche, con meno di 10 dipendenti e un fatturato annuo o un totale di bilancio non superiore a 2 milioni di euro</t>
  </si>
  <si>
    <r>
      <t>*</t>
    </r>
    <r>
      <rPr>
        <sz val="10"/>
        <rFont val="Calibri"/>
        <family val="2"/>
      </rPr>
      <t xml:space="preserve"> </t>
    </r>
    <r>
      <rPr>
        <i/>
        <sz val="10"/>
        <rFont val="Calibri"/>
        <family val="2"/>
      </rPr>
      <t>Valori per A</t>
    </r>
    <r>
      <rPr>
        <i/>
        <vertAlign val="subscript"/>
        <sz val="10"/>
        <rFont val="Calibri"/>
        <family val="2"/>
      </rPr>
      <t>SOS</t>
    </r>
    <r>
      <rPr>
        <i/>
        <sz val="10"/>
        <rFont val="Calibri"/>
        <family val="2"/>
      </rPr>
      <t xml:space="preserve"> non agevolata (classe 0)</t>
    </r>
  </si>
  <si>
    <t>(2) Utenze diverse dalle utenze domestiche, con numero di dipendenti fra 10 e 50 e/o un fatturato annuo o un totale di bilancio tra 2 e 10 milioni di euro</t>
  </si>
  <si>
    <r>
      <t>C</t>
    </r>
    <r>
      <rPr>
        <i/>
        <vertAlign val="subscript"/>
        <sz val="12"/>
        <color theme="0" tint="-0.499984740745262"/>
        <rFont val="Calibri"/>
        <family val="2"/>
        <scheme val="minor"/>
      </rPr>
      <t>EL</t>
    </r>
  </si>
  <si>
    <r>
      <t>C</t>
    </r>
    <r>
      <rPr>
        <i/>
        <vertAlign val="subscript"/>
        <sz val="12"/>
        <color theme="0" tint="-0.499984740745262"/>
        <rFont val="Calibri"/>
        <family val="2"/>
        <scheme val="minor"/>
      </rPr>
      <t>DISP</t>
    </r>
  </si>
  <si>
    <t>α</t>
  </si>
  <si>
    <r>
      <t>C</t>
    </r>
    <r>
      <rPr>
        <i/>
        <vertAlign val="subscript"/>
        <sz val="12"/>
        <color theme="0" tint="-0.499984740745262"/>
        <rFont val="Calibri"/>
        <family val="2"/>
        <scheme val="minor"/>
      </rPr>
      <t>CM</t>
    </r>
  </si>
  <si>
    <r>
      <t>C</t>
    </r>
    <r>
      <rPr>
        <i/>
        <vertAlign val="subscript"/>
        <sz val="12"/>
        <color theme="0" tint="-0.499984740745262"/>
        <rFont val="Calibri"/>
        <family val="2"/>
        <scheme val="minor"/>
      </rPr>
      <t>SB</t>
    </r>
  </si>
  <si>
    <r>
      <t>C</t>
    </r>
    <r>
      <rPr>
        <i/>
        <vertAlign val="subscript"/>
        <sz val="12"/>
        <color theme="0" tint="-0.499984740745262"/>
        <rFont val="Calibri"/>
        <family val="2"/>
        <scheme val="minor"/>
      </rPr>
      <t>COM</t>
    </r>
  </si>
  <si>
    <r>
      <t>C</t>
    </r>
    <r>
      <rPr>
        <i/>
        <vertAlign val="subscript"/>
        <sz val="12"/>
        <color theme="0" tint="-0.499984740745262"/>
        <rFont val="Calibri"/>
        <family val="2"/>
        <scheme val="minor"/>
      </rPr>
      <t>PSTG</t>
    </r>
  </si>
  <si>
    <r>
      <t xml:space="preserve"> - </t>
    </r>
    <r>
      <rPr>
        <b/>
        <sz val="9"/>
        <rFont val="Calibri"/>
        <family val="2"/>
      </rPr>
      <t>Materia energia</t>
    </r>
    <r>
      <rPr>
        <sz val="9"/>
        <rFont val="Calibri"/>
        <family val="2"/>
      </rPr>
      <t>: energia (C</t>
    </r>
    <r>
      <rPr>
        <vertAlign val="subscript"/>
        <sz val="9"/>
        <rFont val="Calibri"/>
        <family val="2"/>
      </rPr>
      <t>EL</t>
    </r>
    <r>
      <rPr>
        <sz val="9"/>
        <rFont val="Calibri"/>
        <family val="2"/>
      </rPr>
      <t>), dispacciamento (C</t>
    </r>
    <r>
      <rPr>
        <vertAlign val="subscript"/>
        <sz val="9"/>
        <rFont val="Calibri"/>
        <family val="2"/>
      </rPr>
      <t>DISP</t>
    </r>
    <r>
      <rPr>
        <sz val="9"/>
        <rFont val="Calibri"/>
        <family val="2"/>
      </rPr>
      <t>), commercializzazione (C</t>
    </r>
    <r>
      <rPr>
        <vertAlign val="subscript"/>
        <sz val="9"/>
        <rFont val="Calibri"/>
        <family val="2"/>
      </rPr>
      <t>COM</t>
    </r>
    <r>
      <rPr>
        <sz val="9"/>
        <rFont val="Calibri"/>
        <family val="2"/>
      </rPr>
      <t>), componenti di perequazione (P</t>
    </r>
    <r>
      <rPr>
        <vertAlign val="subscript"/>
        <sz val="9"/>
        <rFont val="Calibri"/>
        <family val="2"/>
      </rPr>
      <t>PSTG</t>
    </r>
    <r>
      <rPr>
        <sz val="9"/>
        <rFont val="Calibri"/>
        <family val="2"/>
      </rPr>
      <t>), sbilanciamento (C</t>
    </r>
    <r>
      <rPr>
        <vertAlign val="subscript"/>
        <sz val="9"/>
        <rFont val="Calibri"/>
        <family val="2"/>
      </rPr>
      <t>SB</t>
    </r>
    <r>
      <rPr>
        <sz val="9"/>
        <rFont val="Calibri"/>
        <family val="2"/>
      </rPr>
      <t>), morosità (C</t>
    </r>
    <r>
      <rPr>
        <vertAlign val="subscript"/>
        <sz val="9"/>
        <rFont val="Calibri"/>
        <family val="2"/>
      </rPr>
      <t>CM</t>
    </r>
    <r>
      <rPr>
        <sz val="9"/>
        <rFont val="Calibri"/>
        <family val="2"/>
      </rPr>
      <t xml:space="preserve">) e parametro </t>
    </r>
    <r>
      <rPr>
        <sz val="11"/>
        <rFont val="Calibri"/>
        <family val="2"/>
      </rPr>
      <t xml:space="preserve">α </t>
    </r>
  </si>
  <si>
    <r>
      <t>A</t>
    </r>
    <r>
      <rPr>
        <vertAlign val="subscript"/>
        <sz val="12"/>
        <rFont val="Calibri"/>
        <family val="2"/>
      </rPr>
      <t>SOS</t>
    </r>
    <r>
      <rPr>
        <sz val="12"/>
        <rFont val="Calibri"/>
        <family val="2"/>
      </rPr>
      <t>*</t>
    </r>
  </si>
  <si>
    <r>
      <t>A</t>
    </r>
    <r>
      <rPr>
        <vertAlign val="subscript"/>
        <sz val="12"/>
        <rFont val="Calibri"/>
        <family val="2"/>
      </rPr>
      <t>RIM</t>
    </r>
  </si>
  <si>
    <t>Oneri di sistema</t>
  </si>
  <si>
    <t>Condizioni economiche nel Servizio a Tutele Graduali</t>
  </si>
  <si>
    <t>UTENZE IN BASSA TENSIONE DI ILLUMINAZIONE PUBBLICA</t>
  </si>
  <si>
    <t>Per visualizzare in dettaglio le componenti di prezzo, cliccare su "+" sopra le colonne L , T</t>
  </si>
  <si>
    <t>MULTIORARIA</t>
  </si>
  <si>
    <t>MONORARIA</t>
  </si>
  <si>
    <t>-</t>
  </si>
  <si>
    <t>così come stabilito dalla delibera 362/2023/R/eel dell'Autorità di Regolazione per Energia Reti e Ambiente (ARERA)</t>
  </si>
  <si>
    <t>2° trimestre 2026</t>
  </si>
  <si>
    <t>Aprile 2026</t>
  </si>
  <si>
    <t>Maggio 2026</t>
  </si>
  <si>
    <t>Giugno 2026</t>
  </si>
  <si>
    <t>1 aprile - 31 giugno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</si>
</sst>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* #,##0_-;\-* #,##0_-;_-* &quot;-&quot;_-;_-@_-"/>
    <numFmt numFmtId="165" formatCode="0.000000"/>
    <numFmt numFmtId="166" formatCode="#,##0.000000_ ;\-#,##0.000000\ "/>
    <numFmt numFmtId="167" formatCode="#,##0.0000_ ;\-#,##0.0000\ "/>
    <numFmt numFmtId="168" formatCode="#,##0.000000_ ;[Red]\-#,##0.000000\ "/>
    <numFmt numFmtId="169" formatCode="#,##0.0000000_ ;[Red]\-#,##0.0000000\ "/>
  </numFmts>
  <fonts count="34" x14ac:knownFonts="1">
    <font>
      <sz val="10"/>
      <name val="Arial"/>
    </font>
    <font>
      <sz val="10"/>
      <name val="Arial"/>
      <family val="2"/>
    </font>
    <font>
      <sz val="10"/>
      <name val="Calibri"/>
      <family val="2"/>
    </font>
    <font>
      <b/>
      <sz val="10"/>
      <name val="Calibri"/>
      <family val="2"/>
    </font>
    <font>
      <sz val="12"/>
      <name val="Calibri"/>
      <family val="2"/>
    </font>
    <font>
      <i/>
      <sz val="9"/>
      <name val="Calibri"/>
      <family val="2"/>
    </font>
    <font>
      <b/>
      <i/>
      <sz val="10"/>
      <name val="Calibri"/>
      <family val="2"/>
    </font>
    <font>
      <b/>
      <sz val="14"/>
      <name val="Calibri"/>
      <family val="2"/>
    </font>
    <font>
      <b/>
      <sz val="9"/>
      <name val="Calibri"/>
      <family val="2"/>
    </font>
    <font>
      <sz val="9"/>
      <name val="Calibri"/>
      <family val="2"/>
    </font>
    <font>
      <sz val="10"/>
      <color indexed="22"/>
      <name val="Calibri"/>
      <family val="2"/>
    </font>
    <font>
      <sz val="10"/>
      <name val="Arial"/>
      <family val="2"/>
    </font>
    <font>
      <i/>
      <sz val="10"/>
      <name val="Calibri"/>
      <family val="2"/>
    </font>
    <font>
      <i/>
      <sz val="8"/>
      <name val="Calibri"/>
      <family val="2"/>
    </font>
    <font>
      <vertAlign val="subscript"/>
      <sz val="9"/>
      <name val="Calibri"/>
      <family val="2"/>
    </font>
    <font>
      <i/>
      <vertAlign val="subscript"/>
      <sz val="10"/>
      <name val="Calibri"/>
      <family val="2"/>
    </font>
    <font>
      <i/>
      <sz val="9"/>
      <color theme="0" tint="-0.499984740745262"/>
      <name val="Calibri"/>
      <family val="2"/>
      <scheme val="minor"/>
    </font>
    <font>
      <b/>
      <sz val="11"/>
      <color theme="3"/>
      <name val="Calibri"/>
      <family val="2"/>
    </font>
    <font>
      <i/>
      <sz val="9"/>
      <color theme="0" tint="-0.499984740745262"/>
      <name val="Calibri"/>
      <family val="2"/>
    </font>
    <font>
      <b/>
      <sz val="12"/>
      <color theme="0"/>
      <name val="Calibri"/>
      <family val="2"/>
    </font>
    <font>
      <b/>
      <sz val="12"/>
      <color theme="4" tint="-0.249977111117893"/>
      <name val="Calibri"/>
      <family val="2"/>
    </font>
    <font>
      <b/>
      <i/>
      <sz val="10"/>
      <color theme="4" tint="-0.249977111117893"/>
      <name val="Calibri"/>
      <family val="2"/>
    </font>
    <font>
      <b/>
      <sz val="11"/>
      <color rgb="FFC00000"/>
      <name val="Calibri"/>
      <family val="2"/>
    </font>
    <font>
      <b/>
      <sz val="10"/>
      <color rgb="FFC00000"/>
      <name val="Calibri"/>
      <family val="2"/>
    </font>
    <font>
      <b/>
      <sz val="12"/>
      <color rgb="FFC00000"/>
      <name val="Calibri"/>
      <family val="2"/>
    </font>
    <font>
      <i/>
      <sz val="12"/>
      <color theme="0" tint="-0.499984740745262"/>
      <name val="Calibri"/>
      <family val="2"/>
      <scheme val="minor"/>
    </font>
    <font>
      <i/>
      <vertAlign val="subscript"/>
      <sz val="12"/>
      <color theme="0" tint="-0.499984740745262"/>
      <name val="Calibri"/>
      <family val="2"/>
      <scheme val="minor"/>
    </font>
    <font>
      <i/>
      <sz val="14"/>
      <color theme="0" tint="-0.499984740745262"/>
      <name val="Calibri"/>
      <family val="2"/>
      <scheme val="minor"/>
    </font>
    <font>
      <b/>
      <sz val="11"/>
      <name val="Calibri"/>
      <family val="2"/>
    </font>
    <font>
      <sz val="11"/>
      <name val="Calibri"/>
      <family val="2"/>
    </font>
    <font>
      <vertAlign val="subscript"/>
      <sz val="12"/>
      <name val="Calibri"/>
      <family val="2"/>
    </font>
    <font>
      <i/>
      <sz val="10"/>
      <color theme="4" tint="-0.249977111117893"/>
      <name val="Calibri"/>
      <family val="2"/>
    </font>
    <font>
      <b/>
      <sz val="10"/>
      <name val="Times New Roman"/>
      <family val="1"/>
    </font>
    <font>
      <b/>
      <sz val="1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0.59999389629810485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1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</cellStyleXfs>
  <cellXfs count="139">
    <xf numFmtId="0" fontId="0" fillId="0" borderId="0" xfId="0"/>
    <xf numFmtId="0" fontId="2" fillId="2" borderId="0" xfId="1" applyFont="1" applyFill="1" applyAlignment="1" applyProtection="1">
      <alignment vertical="center"/>
      <protection locked="0"/>
    </xf>
    <xf numFmtId="0" fontId="2" fillId="2" borderId="0" xfId="1" applyFont="1" applyFill="1" applyAlignment="1">
      <alignment vertical="center"/>
    </xf>
    <xf numFmtId="0" fontId="10" fillId="2" borderId="0" xfId="1" applyFont="1" applyFill="1" applyAlignment="1">
      <alignment vertical="center"/>
    </xf>
    <xf numFmtId="0" fontId="16" fillId="3" borderId="1" xfId="0" applyFont="1" applyFill="1" applyBorder="1" applyAlignment="1">
      <alignment horizontal="center" vertical="center"/>
    </xf>
    <xf numFmtId="165" fontId="2" fillId="2" borderId="0" xfId="1" applyNumberFormat="1" applyFont="1" applyFill="1" applyAlignment="1" applyProtection="1">
      <alignment vertical="center"/>
      <protection locked="0"/>
    </xf>
    <xf numFmtId="0" fontId="19" fillId="4" borderId="5" xfId="0" applyFont="1" applyFill="1" applyBorder="1" applyAlignment="1">
      <alignment horizontal="center" vertical="center"/>
    </xf>
    <xf numFmtId="0" fontId="3" fillId="2" borderId="0" xfId="1" applyFont="1" applyFill="1" applyAlignment="1" applyProtection="1">
      <alignment horizontal="center" vertical="center"/>
      <protection locked="0"/>
    </xf>
    <xf numFmtId="166" fontId="2" fillId="2" borderId="0" xfId="1" applyNumberFormat="1" applyFont="1" applyFill="1" applyAlignment="1">
      <alignment vertical="center"/>
    </xf>
    <xf numFmtId="167" fontId="18" fillId="3" borderId="10" xfId="0" quotePrefix="1" applyNumberFormat="1" applyFont="1" applyFill="1" applyBorder="1" applyAlignment="1">
      <alignment horizontal="right" vertical="center"/>
    </xf>
    <xf numFmtId="0" fontId="17" fillId="3" borderId="0" xfId="1" applyFont="1" applyFill="1" applyAlignment="1" applyProtection="1">
      <alignment horizontal="center" vertical="center"/>
      <protection locked="0"/>
    </xf>
    <xf numFmtId="0" fontId="22" fillId="3" borderId="0" xfId="1" applyFont="1" applyFill="1" applyAlignment="1" applyProtection="1">
      <alignment horizontal="center" vertical="center"/>
      <protection locked="0"/>
    </xf>
    <xf numFmtId="0" fontId="17" fillId="0" borderId="0" xfId="1" applyFont="1" applyAlignment="1" applyProtection="1">
      <alignment horizontal="center" vertical="center"/>
      <protection locked="0"/>
    </xf>
    <xf numFmtId="0" fontId="23" fillId="2" borderId="0" xfId="1" applyFont="1" applyFill="1" applyAlignment="1" applyProtection="1">
      <alignment horizontal="center" vertical="center"/>
      <protection locked="0"/>
    </xf>
    <xf numFmtId="49" fontId="21" fillId="2" borderId="0" xfId="1" applyNumberFormat="1" applyFont="1" applyFill="1" applyAlignment="1">
      <alignment horizontal="left" vertical="center"/>
    </xf>
    <xf numFmtId="49" fontId="6" fillId="2" borderId="0" xfId="1" applyNumberFormat="1" applyFont="1" applyFill="1" applyAlignment="1">
      <alignment horizontal="left" vertical="center"/>
    </xf>
    <xf numFmtId="0" fontId="3" fillId="2" borderId="2" xfId="1" applyFont="1" applyFill="1" applyBorder="1" applyAlignment="1">
      <alignment vertical="center"/>
    </xf>
    <xf numFmtId="0" fontId="3" fillId="2" borderId="4" xfId="1" applyFont="1" applyFill="1" applyBorder="1" applyAlignment="1">
      <alignment vertical="center"/>
    </xf>
    <xf numFmtId="0" fontId="12" fillId="2" borderId="4" xfId="1" applyFont="1" applyFill="1" applyBorder="1" applyAlignment="1">
      <alignment horizontal="center" vertical="center"/>
    </xf>
    <xf numFmtId="0" fontId="12" fillId="2" borderId="8" xfId="1" applyFont="1" applyFill="1" applyBorder="1" applyAlignment="1">
      <alignment horizontal="center" vertical="center"/>
    </xf>
    <xf numFmtId="0" fontId="12" fillId="2" borderId="7" xfId="1" applyFont="1" applyFill="1" applyBorder="1" applyAlignment="1">
      <alignment horizontal="center" vertical="center"/>
    </xf>
    <xf numFmtId="0" fontId="3" fillId="2" borderId="3" xfId="1" applyFont="1" applyFill="1" applyBorder="1" applyAlignment="1">
      <alignment vertical="center"/>
    </xf>
    <xf numFmtId="0" fontId="6" fillId="2" borderId="5" xfId="1" applyFont="1" applyFill="1" applyBorder="1" applyAlignment="1">
      <alignment vertical="center"/>
    </xf>
    <xf numFmtId="0" fontId="2" fillId="2" borderId="0" xfId="2" applyFont="1" applyFill="1" applyAlignment="1" applyProtection="1">
      <alignment vertical="center"/>
      <protection locked="0"/>
    </xf>
    <xf numFmtId="0" fontId="3" fillId="2" borderId="0" xfId="2" applyFont="1" applyFill="1" applyAlignment="1" applyProtection="1">
      <alignment vertical="center"/>
      <protection locked="0"/>
    </xf>
    <xf numFmtId="0" fontId="9" fillId="2" borderId="0" xfId="2" applyFont="1" applyFill="1" applyAlignment="1" applyProtection="1">
      <alignment vertical="center"/>
      <protection locked="0"/>
    </xf>
    <xf numFmtId="0" fontId="5" fillId="2" borderId="0" xfId="2" applyFont="1" applyFill="1" applyAlignment="1">
      <alignment vertical="center"/>
    </xf>
    <xf numFmtId="0" fontId="6" fillId="2" borderId="0" xfId="1" applyFont="1" applyFill="1" applyAlignment="1">
      <alignment vertical="center"/>
    </xf>
    <xf numFmtId="167" fontId="18" fillId="3" borderId="0" xfId="0" quotePrefix="1" applyNumberFormat="1" applyFont="1" applyFill="1" applyAlignment="1">
      <alignment horizontal="right" vertical="center"/>
    </xf>
    <xf numFmtId="164" fontId="13" fillId="3" borderId="0" xfId="3" quotePrefix="1" applyFont="1" applyFill="1" applyBorder="1" applyAlignment="1">
      <alignment horizontal="left" vertical="center" wrapText="1"/>
    </xf>
    <xf numFmtId="17" fontId="2" fillId="2" borderId="1" xfId="2" quotePrefix="1" applyNumberFormat="1" applyFont="1" applyFill="1" applyBorder="1" applyAlignment="1">
      <alignment horizontal="right" vertical="center"/>
    </xf>
    <xf numFmtId="49" fontId="2" fillId="2" borderId="1" xfId="2" quotePrefix="1" applyNumberFormat="1" applyFont="1" applyFill="1" applyBorder="1" applyAlignment="1">
      <alignment horizontal="right" vertical="center"/>
    </xf>
    <xf numFmtId="0" fontId="25" fillId="3" borderId="3" xfId="0" applyFont="1" applyFill="1" applyBorder="1" applyAlignment="1">
      <alignment horizontal="center" vertical="center"/>
    </xf>
    <xf numFmtId="169" fontId="18" fillId="2" borderId="1" xfId="1" applyNumberFormat="1" applyFont="1" applyFill="1" applyBorder="1" applyAlignment="1">
      <alignment horizontal="right" vertical="center"/>
    </xf>
    <xf numFmtId="169" fontId="16" fillId="3" borderId="3" xfId="0" quotePrefix="1" applyNumberFormat="1" applyFont="1" applyFill="1" applyBorder="1" applyAlignment="1">
      <alignment horizontal="right" vertical="center"/>
    </xf>
    <xf numFmtId="0" fontId="27" fillId="3" borderId="3" xfId="0" applyFont="1" applyFill="1" applyBorder="1" applyAlignment="1">
      <alignment horizontal="center" vertical="center"/>
    </xf>
    <xf numFmtId="0" fontId="2" fillId="2" borderId="0" xfId="1" applyFont="1" applyFill="1" applyAlignment="1" applyProtection="1">
      <alignment horizontal="center" vertical="center"/>
      <protection locked="0"/>
    </xf>
    <xf numFmtId="0" fontId="5" fillId="2" borderId="0" xfId="1" applyFont="1" applyFill="1" applyAlignment="1" applyProtection="1">
      <alignment horizontal="center" vertical="center"/>
      <protection locked="0"/>
    </xf>
    <xf numFmtId="0" fontId="2" fillId="2" borderId="0" xfId="2" applyFont="1" applyFill="1" applyAlignment="1" applyProtection="1">
      <alignment horizontal="center" vertical="center"/>
      <protection locked="0"/>
    </xf>
    <xf numFmtId="164" fontId="13" fillId="3" borderId="0" xfId="3" quotePrefix="1" applyFont="1" applyFill="1" applyBorder="1" applyAlignment="1">
      <alignment horizontal="center" vertical="center" wrapText="1"/>
    </xf>
    <xf numFmtId="0" fontId="9" fillId="2" borderId="0" xfId="2" applyFont="1" applyFill="1" applyAlignment="1" applyProtection="1">
      <alignment horizontal="center" vertical="center"/>
      <protection locked="0"/>
    </xf>
    <xf numFmtId="168" fontId="18" fillId="2" borderId="6" xfId="2" applyNumberFormat="1" applyFont="1" applyFill="1" applyBorder="1" applyAlignment="1">
      <alignment horizontal="right" vertical="center"/>
    </xf>
    <xf numFmtId="168" fontId="16" fillId="3" borderId="5" xfId="0" quotePrefix="1" applyNumberFormat="1" applyFont="1" applyFill="1" applyBorder="1" applyAlignment="1">
      <alignment horizontal="right" vertical="center"/>
    </xf>
    <xf numFmtId="168" fontId="16" fillId="3" borderId="3" xfId="0" quotePrefix="1" applyNumberFormat="1" applyFont="1" applyFill="1" applyBorder="1" applyAlignment="1">
      <alignment horizontal="right" vertical="center"/>
    </xf>
    <xf numFmtId="169" fontId="3" fillId="2" borderId="1" xfId="1" applyNumberFormat="1" applyFont="1" applyFill="1" applyBorder="1" applyAlignment="1">
      <alignment horizontal="center" vertical="center"/>
    </xf>
    <xf numFmtId="168" fontId="33" fillId="3" borderId="5" xfId="0" quotePrefix="1" applyNumberFormat="1" applyFont="1" applyFill="1" applyBorder="1" applyAlignment="1">
      <alignment horizontal="right" vertical="center"/>
    </xf>
    <xf numFmtId="0" fontId="4" fillId="7" borderId="13" xfId="0" applyFont="1" applyFill="1" applyBorder="1" applyAlignment="1">
      <alignment horizontal="center" vertical="center"/>
    </xf>
    <xf numFmtId="0" fontId="3" fillId="2" borderId="2" xfId="2" applyFont="1" applyFill="1" applyBorder="1" applyAlignment="1">
      <alignment horizontal="center" vertical="center"/>
    </xf>
    <xf numFmtId="0" fontId="4" fillId="2" borderId="0" xfId="2" applyFont="1" applyFill="1" applyAlignment="1" applyProtection="1">
      <alignment vertical="center"/>
      <protection locked="0"/>
    </xf>
    <xf numFmtId="0" fontId="31" fillId="2" borderId="0" xfId="2" applyFont="1" applyFill="1" applyAlignment="1" applyProtection="1">
      <alignment horizontal="left" vertical="center"/>
      <protection locked="0"/>
    </xf>
    <xf numFmtId="168" fontId="18" fillId="2" borderId="3" xfId="1" quotePrefix="1" applyNumberFormat="1" applyFont="1" applyFill="1" applyBorder="1" applyAlignment="1">
      <alignment horizontal="right" vertical="center"/>
    </xf>
    <xf numFmtId="168" fontId="3" fillId="2" borderId="5" xfId="1" applyNumberFormat="1" applyFont="1" applyFill="1" applyBorder="1" applyAlignment="1">
      <alignment horizontal="right" vertical="center"/>
    </xf>
    <xf numFmtId="168" fontId="18" fillId="2" borderId="5" xfId="2" applyNumberFormat="1" applyFont="1" applyFill="1" applyBorder="1" applyAlignment="1">
      <alignment horizontal="right" vertical="center"/>
    </xf>
    <xf numFmtId="168" fontId="3" fillId="2" borderId="5" xfId="1" quotePrefix="1" applyNumberFormat="1" applyFont="1" applyFill="1" applyBorder="1" applyAlignment="1">
      <alignment horizontal="right" vertical="center"/>
    </xf>
    <xf numFmtId="168" fontId="2" fillId="2" borderId="0" xfId="1" applyNumberFormat="1" applyFont="1" applyFill="1" applyAlignment="1">
      <alignment vertical="center"/>
    </xf>
    <xf numFmtId="168" fontId="3" fillId="2" borderId="2" xfId="1" applyNumberFormat="1" applyFont="1" applyFill="1" applyBorder="1" applyAlignment="1">
      <alignment vertical="center"/>
    </xf>
    <xf numFmtId="168" fontId="3" fillId="2" borderId="13" xfId="1" applyNumberFormat="1" applyFont="1" applyFill="1" applyBorder="1" applyAlignment="1">
      <alignment vertical="center"/>
    </xf>
    <xf numFmtId="168" fontId="3" fillId="2" borderId="9" xfId="1" applyNumberFormat="1" applyFont="1" applyFill="1" applyBorder="1" applyAlignment="1">
      <alignment horizontal="center" vertical="center"/>
    </xf>
    <xf numFmtId="169" fontId="3" fillId="2" borderId="0" xfId="1" applyNumberFormat="1" applyFont="1" applyFill="1" applyAlignment="1">
      <alignment horizontal="center" vertical="center"/>
    </xf>
    <xf numFmtId="169" fontId="3" fillId="2" borderId="1" xfId="1" applyNumberFormat="1" applyFont="1" applyFill="1" applyBorder="1" applyAlignment="1">
      <alignment vertical="center"/>
    </xf>
    <xf numFmtId="169" fontId="3" fillId="2" borderId="14" xfId="1" applyNumberFormat="1" applyFont="1" applyFill="1" applyBorder="1" applyAlignment="1">
      <alignment vertical="center"/>
    </xf>
    <xf numFmtId="169" fontId="2" fillId="2" borderId="1" xfId="1" applyNumberFormat="1" applyFont="1" applyFill="1" applyBorder="1" applyAlignment="1">
      <alignment vertical="center"/>
    </xf>
    <xf numFmtId="169" fontId="2" fillId="2" borderId="14" xfId="1" applyNumberFormat="1" applyFont="1" applyFill="1" applyBorder="1" applyAlignment="1">
      <alignment vertical="center"/>
    </xf>
    <xf numFmtId="0" fontId="2" fillId="3" borderId="0" xfId="1" applyFont="1" applyFill="1" applyAlignment="1">
      <alignment vertical="center"/>
    </xf>
    <xf numFmtId="165" fontId="0" fillId="3" borderId="0" xfId="0" applyNumberFormat="1" applyFill="1" applyAlignment="1">
      <alignment horizontal="center"/>
    </xf>
    <xf numFmtId="0" fontId="2" fillId="5" borderId="0" xfId="1" applyFont="1" applyFill="1" applyAlignment="1" applyProtection="1">
      <alignment vertical="center"/>
      <protection locked="0"/>
    </xf>
    <xf numFmtId="165" fontId="2" fillId="5" borderId="0" xfId="1" applyNumberFormat="1" applyFont="1" applyFill="1" applyAlignment="1" applyProtection="1">
      <alignment vertical="center"/>
      <protection locked="0"/>
    </xf>
    <xf numFmtId="49" fontId="6" fillId="5" borderId="0" xfId="1" applyNumberFormat="1" applyFont="1" applyFill="1" applyAlignment="1">
      <alignment horizontal="left" vertical="center"/>
    </xf>
    <xf numFmtId="168" fontId="0" fillId="0" borderId="0" xfId="0" applyNumberFormat="1" applyAlignment="1">
      <alignment horizontal="center"/>
    </xf>
    <xf numFmtId="169" fontId="18" fillId="2" borderId="9" xfId="1" quotePrefix="1" applyNumberFormat="1" applyFont="1" applyFill="1" applyBorder="1" applyAlignment="1">
      <alignment horizontal="right" vertical="center"/>
    </xf>
    <xf numFmtId="169" fontId="18" fillId="2" borderId="9" xfId="1" applyNumberFormat="1" applyFont="1" applyFill="1" applyBorder="1" applyAlignment="1">
      <alignment horizontal="right" vertical="center"/>
    </xf>
    <xf numFmtId="169" fontId="18" fillId="2" borderId="13" xfId="1" applyNumberFormat="1" applyFont="1" applyFill="1" applyBorder="1" applyAlignment="1">
      <alignment horizontal="right" vertical="center"/>
    </xf>
    <xf numFmtId="169" fontId="18" fillId="2" borderId="9" xfId="1" applyNumberFormat="1" applyFont="1" applyFill="1" applyBorder="1" applyAlignment="1">
      <alignment horizontal="center" vertical="center"/>
    </xf>
    <xf numFmtId="169" fontId="18" fillId="2" borderId="13" xfId="1" applyNumberFormat="1" applyFont="1" applyFill="1" applyBorder="1" applyAlignment="1">
      <alignment horizontal="center" vertical="center"/>
    </xf>
    <xf numFmtId="169" fontId="18" fillId="2" borderId="1" xfId="1" applyNumberFormat="1" applyFont="1" applyFill="1" applyBorder="1" applyAlignment="1">
      <alignment horizontal="right" vertical="center"/>
    </xf>
    <xf numFmtId="169" fontId="18" fillId="2" borderId="12" xfId="1" applyNumberFormat="1" applyFont="1" applyFill="1" applyBorder="1" applyAlignment="1">
      <alignment horizontal="right" vertical="center"/>
    </xf>
    <xf numFmtId="168" fontId="18" fillId="2" borderId="2" xfId="2" applyNumberFormat="1" applyFont="1" applyFill="1" applyBorder="1" applyAlignment="1">
      <alignment horizontal="right" vertical="center"/>
    </xf>
    <xf numFmtId="168" fontId="18" fillId="2" borderId="9" xfId="2" applyNumberFormat="1" applyFont="1" applyFill="1" applyBorder="1" applyAlignment="1">
      <alignment horizontal="right" vertical="center"/>
    </xf>
    <xf numFmtId="168" fontId="18" fillId="2" borderId="13" xfId="2" applyNumberFormat="1" applyFont="1" applyFill="1" applyBorder="1" applyAlignment="1">
      <alignment horizontal="right" vertical="center"/>
    </xf>
    <xf numFmtId="169" fontId="18" fillId="2" borderId="1" xfId="1" applyNumberFormat="1" applyFont="1" applyFill="1" applyBorder="1" applyAlignment="1">
      <alignment horizontal="center" vertical="center"/>
    </xf>
    <xf numFmtId="169" fontId="18" fillId="2" borderId="0" xfId="1" applyNumberFormat="1" applyFont="1" applyFill="1" applyAlignment="1">
      <alignment horizontal="center" vertical="center"/>
    </xf>
    <xf numFmtId="169" fontId="18" fillId="2" borderId="14" xfId="1" applyNumberFormat="1" applyFont="1" applyFill="1" applyBorder="1" applyAlignment="1">
      <alignment horizontal="center" vertical="center"/>
    </xf>
    <xf numFmtId="169" fontId="18" fillId="2" borderId="12" xfId="1" applyNumberFormat="1" applyFont="1" applyFill="1" applyBorder="1" applyAlignment="1">
      <alignment horizontal="center" vertical="center"/>
    </xf>
    <xf numFmtId="169" fontId="18" fillId="2" borderId="11" xfId="1" applyNumberFormat="1" applyFont="1" applyFill="1" applyBorder="1" applyAlignment="1">
      <alignment horizontal="center" vertical="center"/>
    </xf>
    <xf numFmtId="169" fontId="18" fillId="2" borderId="15" xfId="1" applyNumberFormat="1" applyFont="1" applyFill="1" applyBorder="1" applyAlignment="1">
      <alignment horizontal="center" vertical="center"/>
    </xf>
    <xf numFmtId="169" fontId="16" fillId="3" borderId="3" xfId="0" quotePrefix="1" applyNumberFormat="1" applyFont="1" applyFill="1" applyBorder="1" applyAlignment="1">
      <alignment horizontal="center" vertical="center"/>
    </xf>
    <xf numFmtId="169" fontId="16" fillId="3" borderId="10" xfId="0" quotePrefix="1" applyNumberFormat="1" applyFont="1" applyFill="1" applyBorder="1" applyAlignment="1">
      <alignment horizontal="center" vertical="center"/>
    </xf>
    <xf numFmtId="169" fontId="16" fillId="3" borderId="6" xfId="0" quotePrefix="1" applyNumberFormat="1" applyFont="1" applyFill="1" applyBorder="1" applyAlignment="1">
      <alignment horizontal="center" vertical="center"/>
    </xf>
    <xf numFmtId="0" fontId="28" fillId="7" borderId="2" xfId="1" applyFont="1" applyFill="1" applyBorder="1" applyAlignment="1">
      <alignment horizontal="center" vertical="center" wrapText="1"/>
    </xf>
    <xf numFmtId="0" fontId="16" fillId="3" borderId="4" xfId="0" applyFont="1" applyFill="1" applyBorder="1" applyAlignment="1">
      <alignment horizontal="center" vertical="center"/>
    </xf>
    <xf numFmtId="0" fontId="16" fillId="3" borderId="8" xfId="0" applyFont="1" applyFill="1" applyBorder="1" applyAlignment="1">
      <alignment horizontal="center" vertical="center"/>
    </xf>
    <xf numFmtId="0" fontId="16" fillId="3" borderId="7" xfId="0" applyFont="1" applyFill="1" applyBorder="1" applyAlignment="1">
      <alignment horizontal="center" vertical="center"/>
    </xf>
    <xf numFmtId="0" fontId="12" fillId="2" borderId="4" xfId="1" applyFont="1" applyFill="1" applyBorder="1" applyAlignment="1">
      <alignment horizontal="center" vertical="center"/>
    </xf>
    <xf numFmtId="0" fontId="12" fillId="2" borderId="8" xfId="1" applyFont="1" applyFill="1" applyBorder="1" applyAlignment="1">
      <alignment horizontal="center" vertical="center"/>
    </xf>
    <xf numFmtId="0" fontId="12" fillId="2" borderId="7" xfId="1" applyFont="1" applyFill="1" applyBorder="1" applyAlignment="1">
      <alignment horizontal="center" vertical="center"/>
    </xf>
    <xf numFmtId="0" fontId="25" fillId="3" borderId="3" xfId="0" applyFont="1" applyFill="1" applyBorder="1" applyAlignment="1">
      <alignment horizontal="center" vertical="center"/>
    </xf>
    <xf numFmtId="0" fontId="25" fillId="3" borderId="10" xfId="0" applyFont="1" applyFill="1" applyBorder="1" applyAlignment="1">
      <alignment horizontal="center" vertical="center"/>
    </xf>
    <xf numFmtId="0" fontId="25" fillId="3" borderId="6" xfId="0" applyFont="1" applyFill="1" applyBorder="1" applyAlignment="1">
      <alignment horizontal="center" vertical="center"/>
    </xf>
    <xf numFmtId="0" fontId="28" fillId="5" borderId="3" xfId="1" applyFont="1" applyFill="1" applyBorder="1" applyAlignment="1">
      <alignment horizontal="center" vertical="center"/>
    </xf>
    <xf numFmtId="0" fontId="28" fillId="5" borderId="10" xfId="1" applyFont="1" applyFill="1" applyBorder="1" applyAlignment="1">
      <alignment horizontal="center" vertical="center"/>
    </xf>
    <xf numFmtId="0" fontId="28" fillId="5" borderId="6" xfId="1" applyFont="1" applyFill="1" applyBorder="1" applyAlignment="1">
      <alignment horizontal="center" vertical="center"/>
    </xf>
    <xf numFmtId="0" fontId="25" fillId="3" borderId="2" xfId="0" applyFont="1" applyFill="1" applyBorder="1" applyAlignment="1">
      <alignment horizontal="center" vertical="center"/>
    </xf>
    <xf numFmtId="0" fontId="25" fillId="3" borderId="13" xfId="0" applyFont="1" applyFill="1" applyBorder="1" applyAlignment="1">
      <alignment horizontal="center" vertical="center"/>
    </xf>
    <xf numFmtId="0" fontId="3" fillId="2" borderId="0" xfId="2" applyFont="1" applyFill="1" applyAlignment="1" applyProtection="1">
      <alignment horizontal="center" vertical="center"/>
      <protection locked="0"/>
    </xf>
    <xf numFmtId="0" fontId="9" fillId="3" borderId="1" xfId="2" applyFont="1" applyFill="1" applyBorder="1" applyAlignment="1" applyProtection="1">
      <alignment horizontal="left" vertical="center" wrapText="1"/>
      <protection locked="0"/>
    </xf>
    <xf numFmtId="0" fontId="9" fillId="3" borderId="0" xfId="2" applyFont="1" applyFill="1" applyAlignment="1" applyProtection="1">
      <alignment horizontal="left" vertical="center" wrapText="1"/>
      <protection locked="0"/>
    </xf>
    <xf numFmtId="0" fontId="9" fillId="3" borderId="14" xfId="2" applyFont="1" applyFill="1" applyBorder="1" applyAlignment="1" applyProtection="1">
      <alignment horizontal="left" vertical="center" wrapText="1"/>
      <protection locked="0"/>
    </xf>
    <xf numFmtId="0" fontId="20" fillId="2" borderId="0" xfId="2" applyFont="1" applyFill="1" applyAlignment="1" applyProtection="1">
      <alignment horizontal="left" vertical="center" wrapText="1"/>
      <protection locked="0"/>
    </xf>
    <xf numFmtId="168" fontId="3" fillId="2" borderId="3" xfId="1" applyNumberFormat="1" applyFont="1" applyFill="1" applyBorder="1" applyAlignment="1">
      <alignment horizontal="center" vertical="center"/>
    </xf>
    <xf numFmtId="168" fontId="3" fillId="2" borderId="10" xfId="1" applyNumberFormat="1" applyFont="1" applyFill="1" applyBorder="1" applyAlignment="1">
      <alignment horizontal="center" vertical="center"/>
    </xf>
    <xf numFmtId="168" fontId="3" fillId="2" borderId="6" xfId="1" applyNumberFormat="1" applyFont="1" applyFill="1" applyBorder="1" applyAlignment="1">
      <alignment horizontal="center" vertical="center"/>
    </xf>
    <xf numFmtId="169" fontId="32" fillId="0" borderId="3" xfId="3" quotePrefix="1" applyNumberFormat="1" applyFont="1" applyFill="1" applyBorder="1" applyAlignment="1">
      <alignment horizontal="center" vertical="center"/>
    </xf>
    <xf numFmtId="169" fontId="32" fillId="0" borderId="10" xfId="3" applyNumberFormat="1" applyFont="1" applyFill="1" applyBorder="1" applyAlignment="1">
      <alignment horizontal="center" vertical="center"/>
    </xf>
    <xf numFmtId="169" fontId="32" fillId="0" borderId="6" xfId="3" applyNumberFormat="1" applyFont="1" applyFill="1" applyBorder="1" applyAlignment="1">
      <alignment horizontal="center" vertical="center"/>
    </xf>
    <xf numFmtId="0" fontId="3" fillId="6" borderId="2" xfId="1" applyFont="1" applyFill="1" applyBorder="1" applyAlignment="1">
      <alignment horizontal="center" vertical="center" wrapText="1"/>
    </xf>
    <xf numFmtId="0" fontId="3" fillId="6" borderId="13" xfId="1" applyFont="1" applyFill="1" applyBorder="1" applyAlignment="1">
      <alignment horizontal="center" vertical="center" wrapText="1"/>
    </xf>
    <xf numFmtId="164" fontId="13" fillId="3" borderId="3" xfId="3" quotePrefix="1" applyFont="1" applyFill="1" applyBorder="1" applyAlignment="1">
      <alignment horizontal="left" vertical="center" wrapText="1"/>
    </xf>
    <xf numFmtId="164" fontId="13" fillId="3" borderId="10" xfId="3" quotePrefix="1" applyFont="1" applyFill="1" applyBorder="1" applyAlignment="1">
      <alignment horizontal="left" vertical="center" wrapText="1"/>
    </xf>
    <xf numFmtId="164" fontId="13" fillId="3" borderId="6" xfId="3" quotePrefix="1" applyFont="1" applyFill="1" applyBorder="1" applyAlignment="1">
      <alignment horizontal="left" vertical="center" wrapText="1"/>
    </xf>
    <xf numFmtId="0" fontId="7" fillId="2" borderId="0" xfId="2" applyFont="1" applyFill="1" applyAlignment="1" applyProtection="1">
      <alignment horizontal="left" vertical="center"/>
      <protection locked="0"/>
    </xf>
    <xf numFmtId="0" fontId="8" fillId="3" borderId="1" xfId="2" applyFont="1" applyFill="1" applyBorder="1" applyAlignment="1" applyProtection="1">
      <alignment horizontal="left" vertical="center"/>
      <protection locked="0"/>
    </xf>
    <xf numFmtId="0" fontId="8" fillId="3" borderId="0" xfId="2" applyFont="1" applyFill="1" applyAlignment="1" applyProtection="1">
      <alignment horizontal="left" vertical="center"/>
      <protection locked="0"/>
    </xf>
    <xf numFmtId="0" fontId="8" fillId="3" borderId="14" xfId="2" applyFont="1" applyFill="1" applyBorder="1" applyAlignment="1" applyProtection="1">
      <alignment horizontal="left" vertical="center"/>
      <protection locked="0"/>
    </xf>
    <xf numFmtId="0" fontId="8" fillId="3" borderId="1" xfId="2" applyFont="1" applyFill="1" applyBorder="1" applyAlignment="1" applyProtection="1">
      <alignment horizontal="left"/>
      <protection locked="0"/>
    </xf>
    <xf numFmtId="0" fontId="8" fillId="3" borderId="0" xfId="2" applyFont="1" applyFill="1" applyAlignment="1" applyProtection="1">
      <alignment horizontal="left"/>
      <protection locked="0"/>
    </xf>
    <xf numFmtId="0" fontId="8" fillId="3" borderId="14" xfId="2" applyFont="1" applyFill="1" applyBorder="1" applyAlignment="1" applyProtection="1">
      <alignment horizontal="left"/>
      <protection locked="0"/>
    </xf>
    <xf numFmtId="0" fontId="8" fillId="3" borderId="12" xfId="2" applyFont="1" applyFill="1" applyBorder="1" applyAlignment="1" applyProtection="1">
      <alignment horizontal="left" vertical="center"/>
      <protection locked="0"/>
    </xf>
    <xf numFmtId="0" fontId="8" fillId="3" borderId="11" xfId="2" applyFont="1" applyFill="1" applyBorder="1" applyAlignment="1" applyProtection="1">
      <alignment horizontal="left" vertical="center"/>
      <protection locked="0"/>
    </xf>
    <xf numFmtId="0" fontId="8" fillId="3" borderId="15" xfId="2" applyFont="1" applyFill="1" applyBorder="1" applyAlignment="1" applyProtection="1">
      <alignment horizontal="left" vertical="center"/>
      <protection locked="0"/>
    </xf>
    <xf numFmtId="0" fontId="8" fillId="3" borderId="4" xfId="2" applyFont="1" applyFill="1" applyBorder="1" applyAlignment="1" applyProtection="1">
      <alignment horizontal="left" vertical="center"/>
      <protection locked="0"/>
    </xf>
    <xf numFmtId="0" fontId="8" fillId="3" borderId="8" xfId="2" applyFont="1" applyFill="1" applyBorder="1" applyAlignment="1" applyProtection="1">
      <alignment horizontal="left" vertical="center"/>
      <protection locked="0"/>
    </xf>
    <xf numFmtId="0" fontId="8" fillId="3" borderId="7" xfId="2" applyFont="1" applyFill="1" applyBorder="1" applyAlignment="1" applyProtection="1">
      <alignment horizontal="left" vertical="center"/>
      <protection locked="0"/>
    </xf>
    <xf numFmtId="0" fontId="19" fillId="4" borderId="4" xfId="1" applyFont="1" applyFill="1" applyBorder="1" applyAlignment="1" applyProtection="1">
      <alignment horizontal="center" vertical="center"/>
      <protection locked="0"/>
    </xf>
    <xf numFmtId="0" fontId="19" fillId="4" borderId="8" xfId="1" applyFont="1" applyFill="1" applyBorder="1" applyAlignment="1" applyProtection="1">
      <alignment horizontal="center" vertical="center"/>
      <protection locked="0"/>
    </xf>
    <xf numFmtId="0" fontId="24" fillId="4" borderId="8" xfId="1" applyFont="1" applyFill="1" applyBorder="1" applyAlignment="1" applyProtection="1">
      <alignment horizontal="center" vertical="center"/>
      <protection locked="0"/>
    </xf>
    <xf numFmtId="0" fontId="19" fillId="4" borderId="7" xfId="1" applyFont="1" applyFill="1" applyBorder="1" applyAlignment="1" applyProtection="1">
      <alignment horizontal="center" vertical="center"/>
      <protection locked="0"/>
    </xf>
    <xf numFmtId="169" fontId="18" fillId="2" borderId="9" xfId="1" quotePrefix="1" applyNumberFormat="1" applyFont="1" applyFill="1" applyBorder="1" applyAlignment="1">
      <alignment horizontal="center" vertical="center"/>
    </xf>
    <xf numFmtId="169" fontId="18" fillId="2" borderId="13" xfId="1" quotePrefix="1" applyNumberFormat="1" applyFont="1" applyFill="1" applyBorder="1" applyAlignment="1">
      <alignment horizontal="center" vertical="center"/>
    </xf>
    <xf numFmtId="168" fontId="18" fillId="2" borderId="2" xfId="2" quotePrefix="1" applyNumberFormat="1" applyFont="1" applyFill="1" applyBorder="1" applyAlignment="1">
      <alignment horizontal="right" vertical="center"/>
    </xf>
  </cellXfs>
  <cellStyles count="5">
    <cellStyle name="=C:\WINNT35\SYSTEM32\COMMAND.COM" xfId="1" xr:uid="{00000000-0005-0000-0000-000000000000}"/>
    <cellStyle name="=C:\WINNT35\SYSTEM32\COMMAND.COM 2" xfId="2" xr:uid="{00000000-0005-0000-0000-000001000000}"/>
    <cellStyle name="Migliaia [0]" xfId="3" builtinId="6"/>
    <cellStyle name="Normale" xfId="0" builtinId="0"/>
    <cellStyle name="Normale 2" xfId="4" xr:uid="{00000000-0005-0000-0000-000004000000}"/>
  </cellStyles>
  <dxfs count="2">
    <dxf>
      <font>
        <b val="0"/>
        <i/>
        <color rgb="FFFF0000"/>
      </font>
    </dxf>
    <dxf>
      <font>
        <b val="0"/>
        <i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V41"/>
  <sheetViews>
    <sheetView tabSelected="1" topLeftCell="A10" zoomScaleNormal="100" workbookViewId="0">
      <selection activeCell="M22" sqref="M22"/>
    </sheetView>
  </sheetViews>
  <sheetFormatPr defaultRowHeight="12.75" outlineLevelCol="1" x14ac:dyDescent="0.2"/>
  <cols>
    <col min="1" max="1" width="1.7109375" style="1" customWidth="1"/>
    <col min="2" max="2" width="28.7109375" style="1" customWidth="1"/>
    <col min="3" max="11" width="9.7109375" style="1" hidden="1" customWidth="1" outlineLevel="1"/>
    <col min="12" max="12" width="16.7109375" style="36" customWidth="1" collapsed="1"/>
    <col min="13" max="14" width="16.7109375" style="36" customWidth="1"/>
    <col min="15" max="19" width="9.7109375" style="1" hidden="1" customWidth="1" outlineLevel="1"/>
    <col min="20" max="20" width="16.140625" style="1" customWidth="1" collapsed="1"/>
    <col min="21" max="22" width="13.28515625" style="1" customWidth="1"/>
    <col min="23" max="24" width="9.140625" style="1"/>
    <col min="25" max="25" width="9.42578125" style="1" bestFit="1" customWidth="1"/>
    <col min="26" max="16384" width="9.140625" style="1"/>
  </cols>
  <sheetData>
    <row r="1" spans="1:256" s="23" customFormat="1" ht="14.25" customHeight="1" x14ac:dyDescent="0.2">
      <c r="B1" s="23" t="s">
        <v>21</v>
      </c>
    </row>
    <row r="2" spans="1:256" s="48" customFormat="1" ht="15" customHeight="1" x14ac:dyDescent="0.2">
      <c r="B2" s="119" t="s">
        <v>37</v>
      </c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  <c r="N2" s="119"/>
      <c r="O2" s="119"/>
      <c r="P2" s="119"/>
      <c r="Q2" s="119"/>
      <c r="R2" s="119"/>
      <c r="S2" s="119"/>
      <c r="T2" s="119"/>
      <c r="U2" s="119"/>
      <c r="V2" s="119"/>
    </row>
    <row r="3" spans="1:256" s="48" customFormat="1" ht="15" customHeight="1" x14ac:dyDescent="0.2">
      <c r="B3" s="23" t="s">
        <v>5</v>
      </c>
      <c r="C3" s="23"/>
      <c r="D3" s="23"/>
      <c r="E3" s="23"/>
      <c r="F3" s="23"/>
      <c r="G3" s="23"/>
      <c r="H3" s="23"/>
      <c r="I3" s="23"/>
    </row>
    <row r="4" spans="1:256" x14ac:dyDescent="0.2">
      <c r="W4" s="7"/>
    </row>
    <row r="5" spans="1:256" ht="15" customHeight="1" x14ac:dyDescent="0.2">
      <c r="B5" s="6" t="s">
        <v>44</v>
      </c>
      <c r="C5" s="10"/>
      <c r="D5" s="11"/>
      <c r="E5" s="11"/>
      <c r="F5" s="11"/>
      <c r="G5" s="10"/>
      <c r="H5" s="10"/>
      <c r="I5" s="10"/>
      <c r="J5" s="10"/>
      <c r="K5" s="12"/>
      <c r="L5" s="37"/>
      <c r="M5" s="49" t="s">
        <v>39</v>
      </c>
      <c r="W5" s="7"/>
    </row>
    <row r="6" spans="1:256" x14ac:dyDescent="0.2">
      <c r="B6" s="7"/>
      <c r="C6" s="7"/>
      <c r="D6" s="13"/>
      <c r="E6" s="13"/>
      <c r="F6" s="13"/>
      <c r="G6" s="7"/>
      <c r="H6" s="7"/>
      <c r="I6" s="7"/>
      <c r="J6" s="7"/>
      <c r="K6" s="7"/>
      <c r="W6" s="7"/>
    </row>
    <row r="7" spans="1:256" ht="14.25" customHeight="1" x14ac:dyDescent="0.2">
      <c r="B7" s="132" t="s">
        <v>38</v>
      </c>
      <c r="C7" s="133"/>
      <c r="D7" s="134"/>
      <c r="E7" s="134"/>
      <c r="F7" s="134"/>
      <c r="G7" s="133"/>
      <c r="H7" s="133"/>
      <c r="I7" s="133"/>
      <c r="J7" s="133"/>
      <c r="K7" s="133"/>
      <c r="L7" s="133"/>
      <c r="M7" s="133"/>
      <c r="N7" s="133"/>
      <c r="O7" s="133"/>
      <c r="P7" s="133"/>
      <c r="Q7" s="133"/>
      <c r="R7" s="133"/>
      <c r="S7" s="133"/>
      <c r="T7" s="133"/>
      <c r="U7" s="133"/>
      <c r="V7" s="135"/>
    </row>
    <row r="8" spans="1:256" customFormat="1" ht="30.75" customHeight="1" x14ac:dyDescent="0.2">
      <c r="A8" s="23"/>
      <c r="B8" s="104" t="s">
        <v>33</v>
      </c>
      <c r="C8" s="105"/>
      <c r="D8" s="105"/>
      <c r="E8" s="105"/>
      <c r="F8" s="105"/>
      <c r="G8" s="105"/>
      <c r="H8" s="105"/>
      <c r="I8" s="105"/>
      <c r="J8" s="105"/>
      <c r="K8" s="105"/>
      <c r="L8" s="105"/>
      <c r="M8" s="105"/>
      <c r="N8" s="105"/>
      <c r="O8" s="105"/>
      <c r="P8" s="105"/>
      <c r="Q8" s="105"/>
      <c r="R8" s="105"/>
      <c r="S8" s="105"/>
      <c r="T8" s="105"/>
      <c r="U8" s="105"/>
      <c r="V8" s="106"/>
      <c r="W8" s="23"/>
      <c r="X8" s="23"/>
      <c r="Y8" s="23"/>
      <c r="Z8" s="23"/>
      <c r="AA8" s="23"/>
      <c r="AB8" s="23"/>
      <c r="AC8" s="23"/>
      <c r="AD8" s="23"/>
      <c r="AE8" s="23"/>
      <c r="AF8" s="23"/>
      <c r="AG8" s="23"/>
      <c r="AH8" s="23"/>
      <c r="AI8" s="23"/>
      <c r="AJ8" s="23"/>
      <c r="AK8" s="23"/>
      <c r="AL8" s="23"/>
      <c r="AM8" s="23"/>
      <c r="AN8" s="23"/>
      <c r="AO8" s="23"/>
      <c r="AP8" s="23"/>
      <c r="AQ8" s="23"/>
      <c r="AR8" s="23"/>
      <c r="AS8" s="23"/>
      <c r="AT8" s="23"/>
      <c r="AU8" s="23"/>
      <c r="AV8" s="23"/>
      <c r="AW8" s="23"/>
      <c r="AX8" s="23"/>
      <c r="AY8" s="23"/>
      <c r="AZ8" s="23"/>
      <c r="BA8" s="23"/>
      <c r="BB8" s="23"/>
      <c r="BC8" s="23"/>
      <c r="BD8" s="23"/>
      <c r="BE8" s="23"/>
      <c r="BF8" s="23"/>
      <c r="BG8" s="23"/>
      <c r="BH8" s="23"/>
      <c r="BI8" s="23"/>
      <c r="BJ8" s="23"/>
      <c r="BK8" s="23"/>
      <c r="BL8" s="23"/>
      <c r="BM8" s="23"/>
      <c r="BN8" s="23"/>
      <c r="BO8" s="23"/>
      <c r="BP8" s="23"/>
      <c r="BQ8" s="23"/>
      <c r="BR8" s="23"/>
      <c r="BS8" s="23"/>
      <c r="BT8" s="23"/>
      <c r="BU8" s="23"/>
      <c r="BV8" s="23"/>
      <c r="BW8" s="23"/>
      <c r="BX8" s="23"/>
      <c r="BY8" s="23"/>
      <c r="BZ8" s="23"/>
      <c r="CA8" s="23"/>
      <c r="CB8" s="23"/>
      <c r="CC8" s="23"/>
      <c r="CD8" s="23"/>
      <c r="CE8" s="23"/>
      <c r="CF8" s="23"/>
      <c r="CG8" s="23"/>
      <c r="CH8" s="23"/>
      <c r="CI8" s="23"/>
      <c r="CJ8" s="23"/>
      <c r="CK8" s="23"/>
      <c r="CL8" s="23"/>
      <c r="CM8" s="23"/>
      <c r="CN8" s="23"/>
      <c r="CO8" s="23"/>
      <c r="CP8" s="23"/>
      <c r="CQ8" s="23"/>
      <c r="CR8" s="23"/>
      <c r="CS8" s="23"/>
      <c r="CT8" s="23"/>
      <c r="CU8" s="23"/>
      <c r="CV8" s="23"/>
      <c r="CW8" s="23"/>
      <c r="CX8" s="23"/>
      <c r="CY8" s="23"/>
      <c r="CZ8" s="23"/>
      <c r="DA8" s="23"/>
      <c r="DB8" s="23"/>
      <c r="DC8" s="23"/>
      <c r="DD8" s="23"/>
      <c r="DE8" s="23"/>
      <c r="DF8" s="23"/>
      <c r="DG8" s="23"/>
      <c r="DH8" s="23"/>
      <c r="DI8" s="23"/>
      <c r="DJ8" s="23"/>
      <c r="DK8" s="23"/>
      <c r="DL8" s="23"/>
      <c r="DM8" s="23"/>
      <c r="DN8" s="23"/>
      <c r="DO8" s="23"/>
      <c r="DP8" s="23"/>
      <c r="DQ8" s="23"/>
      <c r="DR8" s="23"/>
      <c r="DS8" s="23"/>
      <c r="DT8" s="23"/>
      <c r="DU8" s="23"/>
      <c r="DV8" s="23"/>
      <c r="DW8" s="23"/>
      <c r="DX8" s="23"/>
      <c r="DY8" s="23"/>
      <c r="DZ8" s="23"/>
      <c r="EA8" s="23"/>
      <c r="EB8" s="23"/>
      <c r="EC8" s="23"/>
      <c r="ED8" s="23"/>
      <c r="EE8" s="23"/>
      <c r="EF8" s="23"/>
      <c r="EG8" s="23"/>
      <c r="EH8" s="23"/>
      <c r="EI8" s="23"/>
      <c r="EJ8" s="23"/>
      <c r="EK8" s="23"/>
      <c r="EL8" s="23"/>
      <c r="EM8" s="23"/>
      <c r="EN8" s="23"/>
      <c r="EO8" s="23"/>
      <c r="EP8" s="23"/>
      <c r="EQ8" s="23"/>
      <c r="ER8" s="23"/>
      <c r="ES8" s="23"/>
      <c r="ET8" s="23"/>
      <c r="EU8" s="23"/>
      <c r="EV8" s="23"/>
      <c r="EW8" s="23"/>
      <c r="EX8" s="23"/>
      <c r="EY8" s="23"/>
      <c r="EZ8" s="23"/>
      <c r="FA8" s="23"/>
      <c r="FB8" s="23"/>
      <c r="FC8" s="23"/>
      <c r="FD8" s="23"/>
      <c r="FE8" s="23"/>
      <c r="FF8" s="23"/>
      <c r="FG8" s="23"/>
      <c r="FH8" s="23"/>
      <c r="FI8" s="23"/>
      <c r="FJ8" s="23"/>
      <c r="FK8" s="23"/>
      <c r="FL8" s="23"/>
      <c r="FM8" s="23"/>
      <c r="FN8" s="23"/>
      <c r="FO8" s="23"/>
      <c r="FP8" s="23"/>
      <c r="FQ8" s="23"/>
      <c r="FR8" s="23"/>
      <c r="FS8" s="23"/>
      <c r="FT8" s="23"/>
      <c r="FU8" s="23"/>
      <c r="FV8" s="23"/>
      <c r="FW8" s="23"/>
      <c r="FX8" s="23"/>
      <c r="FY8" s="23"/>
      <c r="FZ8" s="23"/>
      <c r="GA8" s="23"/>
      <c r="GB8" s="23"/>
      <c r="GC8" s="23"/>
      <c r="GD8" s="23"/>
      <c r="GE8" s="23"/>
      <c r="GF8" s="23"/>
      <c r="GG8" s="23"/>
      <c r="GH8" s="23"/>
      <c r="GI8" s="23"/>
      <c r="GJ8" s="23"/>
      <c r="GK8" s="23"/>
      <c r="GL8" s="23"/>
      <c r="GM8" s="23"/>
      <c r="GN8" s="23"/>
      <c r="GO8" s="23"/>
      <c r="GP8" s="23"/>
      <c r="GQ8" s="23"/>
      <c r="GR8" s="23"/>
      <c r="GS8" s="23"/>
      <c r="GT8" s="23"/>
      <c r="GU8" s="23"/>
      <c r="GV8" s="23"/>
      <c r="GW8" s="23"/>
      <c r="GX8" s="23"/>
      <c r="GY8" s="23"/>
      <c r="GZ8" s="23"/>
      <c r="HA8" s="23"/>
      <c r="HB8" s="23"/>
      <c r="HC8" s="23"/>
      <c r="HD8" s="23"/>
      <c r="HE8" s="23"/>
      <c r="HF8" s="23"/>
      <c r="HG8" s="23"/>
      <c r="HH8" s="23"/>
      <c r="HI8" s="23"/>
      <c r="HJ8" s="23"/>
      <c r="HK8" s="23"/>
      <c r="HL8" s="23"/>
      <c r="HM8" s="23"/>
      <c r="HN8" s="23"/>
      <c r="HO8" s="23"/>
      <c r="HP8" s="23"/>
      <c r="HQ8" s="23"/>
      <c r="HR8" s="23"/>
      <c r="HS8" s="23"/>
      <c r="HT8" s="23"/>
      <c r="HU8" s="23"/>
      <c r="HV8" s="23"/>
      <c r="HW8" s="23"/>
      <c r="HX8" s="23"/>
      <c r="HY8" s="23"/>
      <c r="HZ8" s="23"/>
      <c r="IA8" s="23"/>
      <c r="IB8" s="23"/>
      <c r="IC8" s="23"/>
      <c r="ID8" s="23"/>
      <c r="IE8" s="23"/>
      <c r="IF8" s="23"/>
      <c r="IG8" s="23"/>
      <c r="IH8" s="23"/>
      <c r="II8" s="23"/>
      <c r="IJ8" s="23"/>
      <c r="IK8" s="23"/>
      <c r="IL8" s="23"/>
      <c r="IM8" s="23"/>
      <c r="IN8" s="23"/>
      <c r="IO8" s="23"/>
      <c r="IP8" s="23"/>
      <c r="IQ8" s="23"/>
      <c r="IR8" s="23"/>
      <c r="IS8" s="23"/>
      <c r="IT8" s="23"/>
      <c r="IU8" s="23"/>
      <c r="IV8" s="23"/>
    </row>
    <row r="9" spans="1:256" customFormat="1" ht="15" customHeight="1" x14ac:dyDescent="0.2">
      <c r="A9" s="23"/>
      <c r="B9" s="120" t="s">
        <v>20</v>
      </c>
      <c r="C9" s="121"/>
      <c r="D9" s="121"/>
      <c r="E9" s="121"/>
      <c r="F9" s="121"/>
      <c r="G9" s="121"/>
      <c r="H9" s="121"/>
      <c r="I9" s="121"/>
      <c r="J9" s="121"/>
      <c r="K9" s="121"/>
      <c r="L9" s="121"/>
      <c r="M9" s="121"/>
      <c r="N9" s="121"/>
      <c r="O9" s="121"/>
      <c r="P9" s="121"/>
      <c r="Q9" s="121"/>
      <c r="R9" s="121"/>
      <c r="S9" s="121"/>
      <c r="T9" s="121"/>
      <c r="U9" s="121"/>
      <c r="V9" s="122"/>
      <c r="W9" s="23"/>
      <c r="X9" s="23"/>
      <c r="Y9" s="23"/>
      <c r="Z9" s="23"/>
      <c r="AA9" s="23"/>
      <c r="AB9" s="23"/>
      <c r="AC9" s="23"/>
      <c r="AD9" s="23"/>
      <c r="AE9" s="23"/>
      <c r="AF9" s="23"/>
      <c r="AG9" s="23"/>
      <c r="AH9" s="23"/>
      <c r="AI9" s="23"/>
      <c r="AJ9" s="23"/>
      <c r="AK9" s="23"/>
      <c r="AL9" s="23"/>
      <c r="AM9" s="23"/>
      <c r="AN9" s="23"/>
      <c r="AO9" s="23"/>
      <c r="AP9" s="23"/>
      <c r="AQ9" s="23"/>
      <c r="AR9" s="23"/>
      <c r="AS9" s="23"/>
      <c r="AT9" s="23"/>
      <c r="AU9" s="23"/>
      <c r="AV9" s="23"/>
      <c r="AW9" s="23"/>
      <c r="AX9" s="23"/>
      <c r="AY9" s="23"/>
      <c r="AZ9" s="23"/>
      <c r="BA9" s="23"/>
      <c r="BB9" s="23"/>
      <c r="BC9" s="23"/>
      <c r="BD9" s="23"/>
      <c r="BE9" s="23"/>
      <c r="BF9" s="23"/>
      <c r="BG9" s="23"/>
      <c r="BH9" s="23"/>
      <c r="BI9" s="23"/>
      <c r="BJ9" s="23"/>
      <c r="BK9" s="23"/>
      <c r="BL9" s="23"/>
      <c r="BM9" s="23"/>
      <c r="BN9" s="23"/>
      <c r="BO9" s="23"/>
      <c r="BP9" s="23"/>
      <c r="BQ9" s="23"/>
      <c r="BR9" s="23"/>
      <c r="BS9" s="23"/>
      <c r="BT9" s="23"/>
      <c r="BU9" s="23"/>
      <c r="BV9" s="23"/>
      <c r="BW9" s="23"/>
      <c r="BX9" s="23"/>
      <c r="BY9" s="23"/>
      <c r="BZ9" s="23"/>
      <c r="CA9" s="23"/>
      <c r="CB9" s="23"/>
      <c r="CC9" s="23"/>
      <c r="CD9" s="23"/>
      <c r="CE9" s="23"/>
      <c r="CF9" s="23"/>
      <c r="CG9" s="23"/>
      <c r="CH9" s="23"/>
      <c r="CI9" s="23"/>
      <c r="CJ9" s="23"/>
      <c r="CK9" s="23"/>
      <c r="CL9" s="23"/>
      <c r="CM9" s="23"/>
      <c r="CN9" s="23"/>
      <c r="CO9" s="23"/>
      <c r="CP9" s="23"/>
      <c r="CQ9" s="23"/>
      <c r="CR9" s="23"/>
      <c r="CS9" s="23"/>
      <c r="CT9" s="23"/>
      <c r="CU9" s="23"/>
      <c r="CV9" s="23"/>
      <c r="CW9" s="23"/>
      <c r="CX9" s="23"/>
      <c r="CY9" s="23"/>
      <c r="CZ9" s="23"/>
      <c r="DA9" s="23"/>
      <c r="DB9" s="23"/>
      <c r="DC9" s="23"/>
      <c r="DD9" s="23"/>
      <c r="DE9" s="23"/>
      <c r="DF9" s="23"/>
      <c r="DG9" s="23"/>
      <c r="DH9" s="23"/>
      <c r="DI9" s="23"/>
      <c r="DJ9" s="23"/>
      <c r="DK9" s="23"/>
      <c r="DL9" s="23"/>
      <c r="DM9" s="23"/>
      <c r="DN9" s="23"/>
      <c r="DO9" s="23"/>
      <c r="DP9" s="23"/>
      <c r="DQ9" s="23"/>
      <c r="DR9" s="23"/>
      <c r="DS9" s="23"/>
      <c r="DT9" s="23"/>
      <c r="DU9" s="23"/>
      <c r="DV9" s="23"/>
      <c r="DW9" s="23"/>
      <c r="DX9" s="23"/>
      <c r="DY9" s="23"/>
      <c r="DZ9" s="23"/>
      <c r="EA9" s="23"/>
      <c r="EB9" s="23"/>
      <c r="EC9" s="23"/>
      <c r="ED9" s="23"/>
      <c r="EE9" s="23"/>
      <c r="EF9" s="23"/>
      <c r="EG9" s="23"/>
      <c r="EH9" s="23"/>
      <c r="EI9" s="23"/>
      <c r="EJ9" s="23"/>
      <c r="EK9" s="23"/>
      <c r="EL9" s="23"/>
      <c r="EM9" s="23"/>
      <c r="EN9" s="23"/>
      <c r="EO9" s="23"/>
      <c r="EP9" s="23"/>
      <c r="EQ9" s="23"/>
      <c r="ER9" s="23"/>
      <c r="ES9" s="23"/>
      <c r="ET9" s="23"/>
      <c r="EU9" s="23"/>
      <c r="EV9" s="23"/>
      <c r="EW9" s="23"/>
      <c r="EX9" s="23"/>
      <c r="EY9" s="23"/>
      <c r="EZ9" s="23"/>
      <c r="FA9" s="23"/>
      <c r="FB9" s="23"/>
      <c r="FC9" s="23"/>
      <c r="FD9" s="23"/>
      <c r="FE9" s="23"/>
      <c r="FF9" s="23"/>
      <c r="FG9" s="23"/>
      <c r="FH9" s="23"/>
      <c r="FI9" s="23"/>
      <c r="FJ9" s="23"/>
      <c r="FK9" s="23"/>
      <c r="FL9" s="23"/>
      <c r="FM9" s="23"/>
      <c r="FN9" s="23"/>
      <c r="FO9" s="23"/>
      <c r="FP9" s="23"/>
      <c r="FQ9" s="23"/>
      <c r="FR9" s="23"/>
      <c r="FS9" s="23"/>
      <c r="FT9" s="23"/>
      <c r="FU9" s="23"/>
      <c r="FV9" s="23"/>
      <c r="FW9" s="23"/>
      <c r="FX9" s="23"/>
      <c r="FY9" s="23"/>
      <c r="FZ9" s="23"/>
      <c r="GA9" s="23"/>
      <c r="GB9" s="23"/>
      <c r="GC9" s="23"/>
      <c r="GD9" s="23"/>
      <c r="GE9" s="23"/>
      <c r="GF9" s="23"/>
      <c r="GG9" s="23"/>
      <c r="GH9" s="23"/>
      <c r="GI9" s="23"/>
      <c r="GJ9" s="23"/>
      <c r="GK9" s="23"/>
      <c r="GL9" s="23"/>
      <c r="GM9" s="23"/>
      <c r="GN9" s="23"/>
      <c r="GO9" s="23"/>
      <c r="GP9" s="23"/>
      <c r="GQ9" s="23"/>
      <c r="GR9" s="23"/>
      <c r="GS9" s="23"/>
      <c r="GT9" s="23"/>
      <c r="GU9" s="23"/>
      <c r="GV9" s="23"/>
      <c r="GW9" s="23"/>
      <c r="GX9" s="23"/>
      <c r="GY9" s="23"/>
      <c r="GZ9" s="23"/>
      <c r="HA9" s="23"/>
      <c r="HB9" s="23"/>
      <c r="HC9" s="23"/>
      <c r="HD9" s="23"/>
      <c r="HE9" s="23"/>
      <c r="HF9" s="23"/>
      <c r="HG9" s="23"/>
      <c r="HH9" s="23"/>
      <c r="HI9" s="23"/>
      <c r="HJ9" s="23"/>
      <c r="HK9" s="23"/>
      <c r="HL9" s="23"/>
      <c r="HM9" s="23"/>
      <c r="HN9" s="23"/>
      <c r="HO9" s="23"/>
      <c r="HP9" s="23"/>
      <c r="HQ9" s="23"/>
      <c r="HR9" s="23"/>
      <c r="HS9" s="23"/>
      <c r="HT9" s="23"/>
      <c r="HU9" s="23"/>
      <c r="HV9" s="23"/>
      <c r="HW9" s="23"/>
      <c r="HX9" s="23"/>
      <c r="HY9" s="23"/>
      <c r="HZ9" s="23"/>
      <c r="IA9" s="23"/>
      <c r="IB9" s="23"/>
      <c r="IC9" s="23"/>
      <c r="ID9" s="23"/>
      <c r="IE9" s="23"/>
      <c r="IF9" s="23"/>
      <c r="IG9" s="23"/>
      <c r="IH9" s="23"/>
      <c r="II9" s="23"/>
      <c r="IJ9" s="23"/>
      <c r="IK9" s="23"/>
      <c r="IL9" s="23"/>
      <c r="IM9" s="23"/>
      <c r="IN9" s="23"/>
      <c r="IO9" s="23"/>
      <c r="IP9" s="23"/>
      <c r="IQ9" s="23"/>
      <c r="IR9" s="23"/>
      <c r="IS9" s="23"/>
      <c r="IT9" s="23"/>
      <c r="IU9" s="23"/>
      <c r="IV9" s="23"/>
    </row>
    <row r="10" spans="1:256" customFormat="1" ht="15" customHeight="1" x14ac:dyDescent="0.25">
      <c r="A10" s="23"/>
      <c r="B10" s="123" t="s">
        <v>22</v>
      </c>
      <c r="C10" s="124"/>
      <c r="D10" s="124"/>
      <c r="E10" s="124"/>
      <c r="F10" s="124"/>
      <c r="G10" s="124"/>
      <c r="H10" s="124"/>
      <c r="I10" s="124"/>
      <c r="J10" s="124"/>
      <c r="K10" s="124"/>
      <c r="L10" s="124"/>
      <c r="M10" s="124"/>
      <c r="N10" s="124"/>
      <c r="O10" s="124"/>
      <c r="P10" s="124"/>
      <c r="Q10" s="124"/>
      <c r="R10" s="124"/>
      <c r="S10" s="124"/>
      <c r="T10" s="124"/>
      <c r="U10" s="124"/>
      <c r="V10" s="125"/>
      <c r="W10" s="23"/>
      <c r="X10" s="23"/>
      <c r="Y10" s="23"/>
      <c r="Z10" s="23"/>
      <c r="AA10" s="23"/>
      <c r="AB10" s="23"/>
      <c r="AC10" s="23"/>
      <c r="AD10" s="23"/>
      <c r="AE10" s="23"/>
      <c r="AF10" s="23"/>
      <c r="AG10" s="23"/>
      <c r="AH10" s="23"/>
      <c r="AI10" s="23"/>
      <c r="AJ10" s="23"/>
      <c r="AK10" s="23"/>
      <c r="AL10" s="23"/>
      <c r="AM10" s="23"/>
      <c r="AN10" s="23"/>
      <c r="AO10" s="23"/>
      <c r="AP10" s="23"/>
      <c r="AQ10" s="23"/>
      <c r="AR10" s="23"/>
      <c r="AS10" s="23"/>
      <c r="AT10" s="23"/>
      <c r="AU10" s="23"/>
      <c r="AV10" s="23"/>
      <c r="AW10" s="23"/>
      <c r="AX10" s="23"/>
      <c r="AY10" s="23"/>
      <c r="AZ10" s="23"/>
      <c r="BA10" s="23"/>
      <c r="BB10" s="23"/>
      <c r="BC10" s="23"/>
      <c r="BD10" s="23"/>
      <c r="BE10" s="23"/>
      <c r="BF10" s="23"/>
      <c r="BG10" s="23"/>
      <c r="BH10" s="23"/>
      <c r="BI10" s="23"/>
      <c r="BJ10" s="23"/>
      <c r="BK10" s="23"/>
      <c r="BL10" s="23"/>
      <c r="BM10" s="23"/>
      <c r="BN10" s="23"/>
      <c r="BO10" s="23"/>
      <c r="BP10" s="23"/>
      <c r="BQ10" s="23"/>
      <c r="BR10" s="23"/>
      <c r="BS10" s="23"/>
      <c r="BT10" s="23"/>
      <c r="BU10" s="23"/>
      <c r="BV10" s="23"/>
      <c r="BW10" s="23"/>
      <c r="BX10" s="23"/>
      <c r="BY10" s="23"/>
      <c r="BZ10" s="23"/>
      <c r="CA10" s="23"/>
      <c r="CB10" s="23"/>
      <c r="CC10" s="23"/>
      <c r="CD10" s="23"/>
      <c r="CE10" s="23"/>
      <c r="CF10" s="23"/>
      <c r="CG10" s="23"/>
      <c r="CH10" s="23"/>
      <c r="CI10" s="23"/>
      <c r="CJ10" s="23"/>
      <c r="CK10" s="23"/>
      <c r="CL10" s="23"/>
      <c r="CM10" s="23"/>
      <c r="CN10" s="23"/>
      <c r="CO10" s="23"/>
      <c r="CP10" s="23"/>
      <c r="CQ10" s="23"/>
      <c r="CR10" s="23"/>
      <c r="CS10" s="23"/>
      <c r="CT10" s="23"/>
      <c r="CU10" s="23"/>
      <c r="CV10" s="23"/>
      <c r="CW10" s="23"/>
      <c r="CX10" s="23"/>
      <c r="CY10" s="23"/>
      <c r="CZ10" s="23"/>
      <c r="DA10" s="23"/>
      <c r="DB10" s="23"/>
      <c r="DC10" s="23"/>
      <c r="DD10" s="23"/>
      <c r="DE10" s="23"/>
      <c r="DF10" s="23"/>
      <c r="DG10" s="23"/>
      <c r="DH10" s="23"/>
      <c r="DI10" s="23"/>
      <c r="DJ10" s="23"/>
      <c r="DK10" s="23"/>
      <c r="DL10" s="23"/>
      <c r="DM10" s="23"/>
      <c r="DN10" s="23"/>
      <c r="DO10" s="23"/>
      <c r="DP10" s="23"/>
      <c r="DQ10" s="23"/>
      <c r="DR10" s="23"/>
      <c r="DS10" s="23"/>
      <c r="DT10" s="23"/>
      <c r="DU10" s="23"/>
      <c r="DV10" s="23"/>
      <c r="DW10" s="23"/>
      <c r="DX10" s="23"/>
      <c r="DY10" s="23"/>
      <c r="DZ10" s="23"/>
      <c r="EA10" s="23"/>
      <c r="EB10" s="23"/>
      <c r="EC10" s="23"/>
      <c r="ED10" s="23"/>
      <c r="EE10" s="23"/>
      <c r="EF10" s="23"/>
      <c r="EG10" s="23"/>
      <c r="EH10" s="23"/>
      <c r="EI10" s="23"/>
      <c r="EJ10" s="23"/>
      <c r="EK10" s="23"/>
      <c r="EL10" s="23"/>
      <c r="EM10" s="23"/>
      <c r="EN10" s="23"/>
      <c r="EO10" s="23"/>
      <c r="EP10" s="23"/>
      <c r="EQ10" s="23"/>
      <c r="ER10" s="23"/>
      <c r="ES10" s="23"/>
      <c r="ET10" s="23"/>
      <c r="EU10" s="23"/>
      <c r="EV10" s="23"/>
      <c r="EW10" s="23"/>
      <c r="EX10" s="23"/>
      <c r="EY10" s="23"/>
      <c r="EZ10" s="23"/>
      <c r="FA10" s="23"/>
      <c r="FB10" s="23"/>
      <c r="FC10" s="23"/>
      <c r="FD10" s="23"/>
      <c r="FE10" s="23"/>
      <c r="FF10" s="23"/>
      <c r="FG10" s="23"/>
      <c r="FH10" s="23"/>
      <c r="FI10" s="23"/>
      <c r="FJ10" s="23"/>
      <c r="FK10" s="23"/>
      <c r="FL10" s="23"/>
      <c r="FM10" s="23"/>
      <c r="FN10" s="23"/>
      <c r="FO10" s="23"/>
      <c r="FP10" s="23"/>
      <c r="FQ10" s="23"/>
      <c r="FR10" s="23"/>
      <c r="FS10" s="23"/>
      <c r="FT10" s="23"/>
      <c r="FU10" s="23"/>
      <c r="FV10" s="23"/>
      <c r="FW10" s="23"/>
      <c r="FX10" s="23"/>
      <c r="FY10" s="23"/>
      <c r="FZ10" s="23"/>
      <c r="GA10" s="23"/>
      <c r="GB10" s="23"/>
      <c r="GC10" s="23"/>
      <c r="GD10" s="23"/>
      <c r="GE10" s="23"/>
      <c r="GF10" s="23"/>
      <c r="GG10" s="23"/>
      <c r="GH10" s="23"/>
      <c r="GI10" s="23"/>
      <c r="GJ10" s="23"/>
      <c r="GK10" s="23"/>
      <c r="GL10" s="23"/>
      <c r="GM10" s="23"/>
      <c r="GN10" s="23"/>
      <c r="GO10" s="23"/>
      <c r="GP10" s="23"/>
      <c r="GQ10" s="23"/>
      <c r="GR10" s="23"/>
      <c r="GS10" s="23"/>
      <c r="GT10" s="23"/>
      <c r="GU10" s="23"/>
      <c r="GV10" s="23"/>
      <c r="GW10" s="23"/>
      <c r="GX10" s="23"/>
      <c r="GY10" s="23"/>
      <c r="GZ10" s="23"/>
      <c r="HA10" s="23"/>
      <c r="HB10" s="23"/>
      <c r="HC10" s="23"/>
      <c r="HD10" s="23"/>
      <c r="HE10" s="23"/>
      <c r="HF10" s="23"/>
      <c r="HG10" s="23"/>
      <c r="HH10" s="23"/>
      <c r="HI10" s="23"/>
      <c r="HJ10" s="23"/>
      <c r="HK10" s="23"/>
      <c r="HL10" s="23"/>
      <c r="HM10" s="23"/>
      <c r="HN10" s="23"/>
      <c r="HO10" s="23"/>
      <c r="HP10" s="23"/>
      <c r="HQ10" s="23"/>
      <c r="HR10" s="23"/>
      <c r="HS10" s="23"/>
      <c r="HT10" s="23"/>
      <c r="HU10" s="23"/>
      <c r="HV10" s="23"/>
      <c r="HW10" s="23"/>
      <c r="HX10" s="23"/>
      <c r="HY10" s="23"/>
      <c r="HZ10" s="23"/>
      <c r="IA10" s="23"/>
      <c r="IB10" s="23"/>
      <c r="IC10" s="23"/>
      <c r="ID10" s="23"/>
      <c r="IE10" s="23"/>
      <c r="IF10" s="23"/>
      <c r="IG10" s="23"/>
      <c r="IH10" s="23"/>
      <c r="II10" s="23"/>
      <c r="IJ10" s="23"/>
      <c r="IK10" s="23"/>
      <c r="IL10" s="23"/>
      <c r="IM10" s="23"/>
      <c r="IN10" s="23"/>
      <c r="IO10" s="23"/>
      <c r="IP10" s="23"/>
      <c r="IQ10" s="23"/>
      <c r="IR10" s="23"/>
      <c r="IS10" s="23"/>
      <c r="IT10" s="23"/>
      <c r="IU10" s="23"/>
      <c r="IV10" s="23"/>
    </row>
    <row r="11" spans="1:256" customFormat="1" ht="15" customHeight="1" x14ac:dyDescent="0.2">
      <c r="A11" s="23"/>
      <c r="B11" s="126" t="s">
        <v>43</v>
      </c>
      <c r="C11" s="127"/>
      <c r="D11" s="127"/>
      <c r="E11" s="127"/>
      <c r="F11" s="127"/>
      <c r="G11" s="127"/>
      <c r="H11" s="127"/>
      <c r="I11" s="127"/>
      <c r="J11" s="127"/>
      <c r="K11" s="127"/>
      <c r="L11" s="127"/>
      <c r="M11" s="127"/>
      <c r="N11" s="127"/>
      <c r="O11" s="127"/>
      <c r="P11" s="127"/>
      <c r="Q11" s="127"/>
      <c r="R11" s="127"/>
      <c r="S11" s="127"/>
      <c r="T11" s="127"/>
      <c r="U11" s="127"/>
      <c r="V11" s="128"/>
      <c r="W11" s="23"/>
      <c r="X11" s="23"/>
      <c r="Y11" s="23"/>
      <c r="Z11" s="23"/>
      <c r="AA11" s="23"/>
      <c r="AB11" s="23"/>
      <c r="AC11" s="23"/>
      <c r="AD11" s="23"/>
      <c r="AE11" s="23"/>
      <c r="AF11" s="23"/>
      <c r="AG11" s="23"/>
      <c r="AH11" s="23"/>
      <c r="AI11" s="23"/>
      <c r="AJ11" s="23"/>
      <c r="AK11" s="23"/>
      <c r="AL11" s="23"/>
      <c r="AM11" s="23"/>
      <c r="AN11" s="23"/>
      <c r="AO11" s="23"/>
      <c r="AP11" s="23"/>
      <c r="AQ11" s="23"/>
      <c r="AR11" s="23"/>
      <c r="AS11" s="23"/>
      <c r="AT11" s="23"/>
      <c r="AU11" s="23"/>
      <c r="AV11" s="23"/>
      <c r="AW11" s="23"/>
      <c r="AX11" s="23"/>
      <c r="AY11" s="23"/>
      <c r="AZ11" s="23"/>
      <c r="BA11" s="23"/>
      <c r="BB11" s="23"/>
      <c r="BC11" s="23"/>
      <c r="BD11" s="23"/>
      <c r="BE11" s="23"/>
      <c r="BF11" s="23"/>
      <c r="BG11" s="23"/>
      <c r="BH11" s="23"/>
      <c r="BI11" s="23"/>
      <c r="BJ11" s="23"/>
      <c r="BK11" s="23"/>
      <c r="BL11" s="23"/>
      <c r="BM11" s="23"/>
      <c r="BN11" s="23"/>
      <c r="BO11" s="23"/>
      <c r="BP11" s="23"/>
      <c r="BQ11" s="23"/>
      <c r="BR11" s="23"/>
      <c r="BS11" s="23"/>
      <c r="BT11" s="23"/>
      <c r="BU11" s="23"/>
      <c r="BV11" s="23"/>
      <c r="BW11" s="23"/>
      <c r="BX11" s="23"/>
      <c r="BY11" s="23"/>
      <c r="BZ11" s="23"/>
      <c r="CA11" s="23"/>
      <c r="CB11" s="23"/>
      <c r="CC11" s="23"/>
      <c r="CD11" s="23"/>
      <c r="CE11" s="23"/>
      <c r="CF11" s="23"/>
      <c r="CG11" s="23"/>
      <c r="CH11" s="23"/>
      <c r="CI11" s="23"/>
      <c r="CJ11" s="23"/>
      <c r="CK11" s="23"/>
      <c r="CL11" s="23"/>
      <c r="CM11" s="23"/>
      <c r="CN11" s="23"/>
      <c r="CO11" s="23"/>
      <c r="CP11" s="23"/>
      <c r="CQ11" s="23"/>
      <c r="CR11" s="23"/>
      <c r="CS11" s="23"/>
      <c r="CT11" s="23"/>
      <c r="CU11" s="23"/>
      <c r="CV11" s="23"/>
      <c r="CW11" s="23"/>
      <c r="CX11" s="23"/>
      <c r="CY11" s="23"/>
      <c r="CZ11" s="23"/>
      <c r="DA11" s="23"/>
      <c r="DB11" s="23"/>
      <c r="DC11" s="23"/>
      <c r="DD11" s="23"/>
      <c r="DE11" s="23"/>
      <c r="DF11" s="23"/>
      <c r="DG11" s="23"/>
      <c r="DH11" s="23"/>
      <c r="DI11" s="23"/>
      <c r="DJ11" s="23"/>
      <c r="DK11" s="23"/>
      <c r="DL11" s="23"/>
      <c r="DM11" s="23"/>
      <c r="DN11" s="23"/>
      <c r="DO11" s="23"/>
      <c r="DP11" s="23"/>
      <c r="DQ11" s="23"/>
      <c r="DR11" s="23"/>
      <c r="DS11" s="23"/>
      <c r="DT11" s="23"/>
      <c r="DU11" s="23"/>
      <c r="DV11" s="23"/>
      <c r="DW11" s="23"/>
      <c r="DX11" s="23"/>
      <c r="DY11" s="23"/>
      <c r="DZ11" s="23"/>
      <c r="EA11" s="23"/>
      <c r="EB11" s="23"/>
      <c r="EC11" s="23"/>
      <c r="ED11" s="23"/>
      <c r="EE11" s="23"/>
      <c r="EF11" s="23"/>
      <c r="EG11" s="23"/>
      <c r="EH11" s="23"/>
      <c r="EI11" s="23"/>
      <c r="EJ11" s="23"/>
      <c r="EK11" s="23"/>
      <c r="EL11" s="23"/>
      <c r="EM11" s="23"/>
      <c r="EN11" s="23"/>
      <c r="EO11" s="23"/>
      <c r="EP11" s="23"/>
      <c r="EQ11" s="23"/>
      <c r="ER11" s="23"/>
      <c r="ES11" s="23"/>
      <c r="ET11" s="23"/>
      <c r="EU11" s="23"/>
      <c r="EV11" s="23"/>
      <c r="EW11" s="23"/>
      <c r="EX11" s="23"/>
      <c r="EY11" s="23"/>
      <c r="EZ11" s="23"/>
      <c r="FA11" s="23"/>
      <c r="FB11" s="23"/>
      <c r="FC11" s="23"/>
      <c r="FD11" s="23"/>
      <c r="FE11" s="23"/>
      <c r="FF11" s="23"/>
      <c r="FG11" s="23"/>
      <c r="FH11" s="23"/>
      <c r="FI11" s="23"/>
      <c r="FJ11" s="23"/>
      <c r="FK11" s="23"/>
      <c r="FL11" s="23"/>
      <c r="FM11" s="23"/>
      <c r="FN11" s="23"/>
      <c r="FO11" s="23"/>
      <c r="FP11" s="23"/>
      <c r="FQ11" s="23"/>
      <c r="FR11" s="23"/>
      <c r="FS11" s="23"/>
      <c r="FT11" s="23"/>
      <c r="FU11" s="23"/>
      <c r="FV11" s="23"/>
      <c r="FW11" s="23"/>
      <c r="FX11" s="23"/>
      <c r="FY11" s="23"/>
      <c r="FZ11" s="23"/>
      <c r="GA11" s="23"/>
      <c r="GB11" s="23"/>
      <c r="GC11" s="23"/>
      <c r="GD11" s="23"/>
      <c r="GE11" s="23"/>
      <c r="GF11" s="23"/>
      <c r="GG11" s="23"/>
      <c r="GH11" s="23"/>
      <c r="GI11" s="23"/>
      <c r="GJ11" s="23"/>
      <c r="GK11" s="23"/>
      <c r="GL11" s="23"/>
      <c r="GM11" s="23"/>
      <c r="GN11" s="23"/>
      <c r="GO11" s="23"/>
      <c r="GP11" s="23"/>
      <c r="GQ11" s="23"/>
      <c r="GR11" s="23"/>
      <c r="GS11" s="23"/>
      <c r="GT11" s="23"/>
      <c r="GU11" s="23"/>
      <c r="GV11" s="23"/>
      <c r="GW11" s="23"/>
      <c r="GX11" s="23"/>
      <c r="GY11" s="23"/>
      <c r="GZ11" s="23"/>
      <c r="HA11" s="23"/>
      <c r="HB11" s="23"/>
      <c r="HC11" s="23"/>
      <c r="HD11" s="23"/>
      <c r="HE11" s="23"/>
      <c r="HF11" s="23"/>
      <c r="HG11" s="23"/>
      <c r="HH11" s="23"/>
      <c r="HI11" s="23"/>
      <c r="HJ11" s="23"/>
      <c r="HK11" s="23"/>
      <c r="HL11" s="23"/>
      <c r="HM11" s="23"/>
      <c r="HN11" s="23"/>
      <c r="HO11" s="23"/>
      <c r="HP11" s="23"/>
      <c r="HQ11" s="23"/>
      <c r="HR11" s="23"/>
      <c r="HS11" s="23"/>
      <c r="HT11" s="23"/>
      <c r="HU11" s="23"/>
      <c r="HV11" s="23"/>
      <c r="HW11" s="23"/>
      <c r="HX11" s="23"/>
      <c r="HY11" s="23"/>
      <c r="HZ11" s="23"/>
      <c r="IA11" s="23"/>
      <c r="IB11" s="23"/>
      <c r="IC11" s="23"/>
      <c r="ID11" s="23"/>
      <c r="IE11" s="23"/>
      <c r="IF11" s="23"/>
      <c r="IG11" s="23"/>
      <c r="IH11" s="23"/>
      <c r="II11" s="23"/>
      <c r="IJ11" s="23"/>
      <c r="IK11" s="23"/>
      <c r="IL11" s="23"/>
      <c r="IM11" s="23"/>
      <c r="IN11" s="23"/>
      <c r="IO11" s="23"/>
      <c r="IP11" s="23"/>
      <c r="IQ11" s="23"/>
      <c r="IR11" s="23"/>
      <c r="IS11" s="23"/>
      <c r="IT11" s="23"/>
      <c r="IU11" s="23"/>
      <c r="IV11" s="23"/>
    </row>
    <row r="12" spans="1:256" customFormat="1" ht="15" customHeight="1" x14ac:dyDescent="0.2">
      <c r="A12" s="23"/>
      <c r="B12" s="129" t="s">
        <v>6</v>
      </c>
      <c r="C12" s="130"/>
      <c r="D12" s="130"/>
      <c r="E12" s="130"/>
      <c r="F12" s="130"/>
      <c r="G12" s="130"/>
      <c r="H12" s="130"/>
      <c r="I12" s="130"/>
      <c r="J12" s="130"/>
      <c r="K12" s="130"/>
      <c r="L12" s="130"/>
      <c r="M12" s="130"/>
      <c r="N12" s="130"/>
      <c r="O12" s="130"/>
      <c r="P12" s="130"/>
      <c r="Q12" s="130"/>
      <c r="R12" s="130"/>
      <c r="S12" s="130"/>
      <c r="T12" s="130"/>
      <c r="U12" s="130"/>
      <c r="V12" s="131"/>
      <c r="W12" s="23"/>
      <c r="X12" s="23"/>
      <c r="Y12" s="23"/>
      <c r="Z12" s="23"/>
      <c r="AA12" s="23"/>
      <c r="AB12" s="23"/>
      <c r="AC12" s="23"/>
      <c r="AD12" s="23"/>
      <c r="AE12" s="23"/>
      <c r="AF12" s="23"/>
      <c r="AG12" s="23"/>
      <c r="AH12" s="23"/>
      <c r="AI12" s="23"/>
      <c r="AJ12" s="23"/>
      <c r="AK12" s="23"/>
      <c r="AL12" s="23"/>
      <c r="AM12" s="23"/>
      <c r="AN12" s="23"/>
      <c r="AO12" s="23"/>
      <c r="AP12" s="23"/>
      <c r="AQ12" s="23"/>
      <c r="AR12" s="23"/>
      <c r="AS12" s="23"/>
      <c r="AT12" s="23"/>
      <c r="AU12" s="23"/>
      <c r="AV12" s="23"/>
      <c r="AW12" s="23"/>
      <c r="AX12" s="23"/>
      <c r="AY12" s="23"/>
      <c r="AZ12" s="23"/>
      <c r="BA12" s="23"/>
      <c r="BB12" s="23"/>
      <c r="BC12" s="23"/>
      <c r="BD12" s="23"/>
      <c r="BE12" s="23"/>
      <c r="BF12" s="23"/>
      <c r="BG12" s="23"/>
      <c r="BH12" s="23"/>
      <c r="BI12" s="23"/>
      <c r="BJ12" s="23"/>
      <c r="BK12" s="23"/>
      <c r="BL12" s="23"/>
      <c r="BM12" s="23"/>
      <c r="BN12" s="23"/>
      <c r="BO12" s="23"/>
      <c r="BP12" s="23"/>
      <c r="BQ12" s="23"/>
      <c r="BR12" s="23"/>
      <c r="BS12" s="23"/>
      <c r="BT12" s="23"/>
      <c r="BU12" s="23"/>
      <c r="BV12" s="23"/>
      <c r="BW12" s="23"/>
      <c r="BX12" s="23"/>
      <c r="BY12" s="23"/>
      <c r="BZ12" s="23"/>
      <c r="CA12" s="23"/>
      <c r="CB12" s="23"/>
      <c r="CC12" s="23"/>
      <c r="CD12" s="23"/>
      <c r="CE12" s="23"/>
      <c r="CF12" s="23"/>
      <c r="CG12" s="23"/>
      <c r="CH12" s="23"/>
      <c r="CI12" s="23"/>
      <c r="CJ12" s="23"/>
      <c r="CK12" s="23"/>
      <c r="CL12" s="23"/>
      <c r="CM12" s="23"/>
      <c r="CN12" s="23"/>
      <c r="CO12" s="23"/>
      <c r="CP12" s="23"/>
      <c r="CQ12" s="23"/>
      <c r="CR12" s="23"/>
      <c r="CS12" s="23"/>
      <c r="CT12" s="23"/>
      <c r="CU12" s="23"/>
      <c r="CV12" s="23"/>
      <c r="CW12" s="23"/>
      <c r="CX12" s="23"/>
      <c r="CY12" s="23"/>
      <c r="CZ12" s="23"/>
      <c r="DA12" s="23"/>
      <c r="DB12" s="23"/>
      <c r="DC12" s="23"/>
      <c r="DD12" s="23"/>
      <c r="DE12" s="23"/>
      <c r="DF12" s="23"/>
      <c r="DG12" s="23"/>
      <c r="DH12" s="23"/>
      <c r="DI12" s="23"/>
      <c r="DJ12" s="23"/>
      <c r="DK12" s="23"/>
      <c r="DL12" s="23"/>
      <c r="DM12" s="23"/>
      <c r="DN12" s="23"/>
      <c r="DO12" s="23"/>
      <c r="DP12" s="23"/>
      <c r="DQ12" s="23"/>
      <c r="DR12" s="23"/>
      <c r="DS12" s="23"/>
      <c r="DT12" s="23"/>
      <c r="DU12" s="23"/>
      <c r="DV12" s="23"/>
      <c r="DW12" s="23"/>
      <c r="DX12" s="23"/>
      <c r="DY12" s="23"/>
      <c r="DZ12" s="23"/>
      <c r="EA12" s="23"/>
      <c r="EB12" s="23"/>
      <c r="EC12" s="23"/>
      <c r="ED12" s="23"/>
      <c r="EE12" s="23"/>
      <c r="EF12" s="23"/>
      <c r="EG12" s="23"/>
      <c r="EH12" s="23"/>
      <c r="EI12" s="23"/>
      <c r="EJ12" s="23"/>
      <c r="EK12" s="23"/>
      <c r="EL12" s="23"/>
      <c r="EM12" s="23"/>
      <c r="EN12" s="23"/>
      <c r="EO12" s="23"/>
      <c r="EP12" s="23"/>
      <c r="EQ12" s="23"/>
      <c r="ER12" s="23"/>
      <c r="ES12" s="23"/>
      <c r="ET12" s="23"/>
      <c r="EU12" s="23"/>
      <c r="EV12" s="23"/>
      <c r="EW12" s="23"/>
      <c r="EX12" s="23"/>
      <c r="EY12" s="23"/>
      <c r="EZ12" s="23"/>
      <c r="FA12" s="23"/>
      <c r="FB12" s="23"/>
      <c r="FC12" s="23"/>
      <c r="FD12" s="23"/>
      <c r="FE12" s="23"/>
      <c r="FF12" s="23"/>
      <c r="FG12" s="23"/>
      <c r="FH12" s="23"/>
      <c r="FI12" s="23"/>
      <c r="FJ12" s="23"/>
      <c r="FK12" s="23"/>
      <c r="FL12" s="23"/>
      <c r="FM12" s="23"/>
      <c r="FN12" s="23"/>
      <c r="FO12" s="23"/>
      <c r="FP12" s="23"/>
      <c r="FQ12" s="23"/>
      <c r="FR12" s="23"/>
      <c r="FS12" s="23"/>
      <c r="FT12" s="23"/>
      <c r="FU12" s="23"/>
      <c r="FV12" s="23"/>
      <c r="FW12" s="23"/>
      <c r="FX12" s="23"/>
      <c r="FY12" s="23"/>
      <c r="FZ12" s="23"/>
      <c r="GA12" s="23"/>
      <c r="GB12" s="23"/>
      <c r="GC12" s="23"/>
      <c r="GD12" s="23"/>
      <c r="GE12" s="23"/>
      <c r="GF12" s="23"/>
      <c r="GG12" s="23"/>
      <c r="GH12" s="23"/>
      <c r="GI12" s="23"/>
      <c r="GJ12" s="23"/>
      <c r="GK12" s="23"/>
      <c r="GL12" s="23"/>
      <c r="GM12" s="23"/>
      <c r="GN12" s="23"/>
      <c r="GO12" s="23"/>
      <c r="GP12" s="23"/>
      <c r="GQ12" s="23"/>
      <c r="GR12" s="23"/>
      <c r="GS12" s="23"/>
      <c r="GT12" s="23"/>
      <c r="GU12" s="23"/>
      <c r="GV12" s="23"/>
      <c r="GW12" s="23"/>
      <c r="GX12" s="23"/>
      <c r="GY12" s="23"/>
      <c r="GZ12" s="23"/>
      <c r="HA12" s="23"/>
      <c r="HB12" s="23"/>
      <c r="HC12" s="23"/>
      <c r="HD12" s="23"/>
      <c r="HE12" s="23"/>
      <c r="HF12" s="23"/>
      <c r="HG12" s="23"/>
      <c r="HH12" s="23"/>
      <c r="HI12" s="23"/>
      <c r="HJ12" s="23"/>
      <c r="HK12" s="23"/>
      <c r="HL12" s="23"/>
      <c r="HM12" s="23"/>
      <c r="HN12" s="23"/>
      <c r="HO12" s="23"/>
      <c r="HP12" s="23"/>
      <c r="HQ12" s="23"/>
      <c r="HR12" s="23"/>
      <c r="HS12" s="23"/>
      <c r="HT12" s="23"/>
      <c r="HU12" s="23"/>
      <c r="HV12" s="23"/>
      <c r="HW12" s="23"/>
      <c r="HX12" s="23"/>
      <c r="HY12" s="23"/>
      <c r="HZ12" s="23"/>
      <c r="IA12" s="23"/>
      <c r="IB12" s="23"/>
      <c r="IC12" s="23"/>
      <c r="ID12" s="23"/>
      <c r="IE12" s="23"/>
      <c r="IF12" s="23"/>
      <c r="IG12" s="23"/>
      <c r="IH12" s="23"/>
      <c r="II12" s="23"/>
      <c r="IJ12" s="23"/>
      <c r="IK12" s="23"/>
      <c r="IL12" s="23"/>
      <c r="IM12" s="23"/>
      <c r="IN12" s="23"/>
      <c r="IO12" s="23"/>
      <c r="IP12" s="23"/>
      <c r="IQ12" s="23"/>
      <c r="IR12" s="23"/>
      <c r="IS12" s="23"/>
      <c r="IT12" s="23"/>
      <c r="IU12" s="23"/>
      <c r="IV12" s="23"/>
    </row>
    <row r="13" spans="1:256" customFormat="1" ht="15" customHeight="1" x14ac:dyDescent="0.2">
      <c r="A13" s="23"/>
      <c r="B13" s="120" t="s">
        <v>7</v>
      </c>
      <c r="C13" s="121"/>
      <c r="D13" s="121"/>
      <c r="E13" s="121"/>
      <c r="F13" s="121"/>
      <c r="G13" s="121"/>
      <c r="H13" s="121"/>
      <c r="I13" s="121"/>
      <c r="J13" s="121"/>
      <c r="K13" s="121"/>
      <c r="L13" s="121"/>
      <c r="M13" s="121"/>
      <c r="N13" s="121"/>
      <c r="O13" s="121"/>
      <c r="P13" s="121"/>
      <c r="Q13" s="121"/>
      <c r="R13" s="121"/>
      <c r="S13" s="121"/>
      <c r="T13" s="121"/>
      <c r="U13" s="121"/>
      <c r="V13" s="122"/>
      <c r="W13" s="23"/>
      <c r="X13" s="23"/>
      <c r="Y13" s="23"/>
      <c r="Z13" s="23"/>
      <c r="AA13" s="23"/>
      <c r="AB13" s="23"/>
      <c r="AC13" s="23"/>
      <c r="AD13" s="23"/>
      <c r="AE13" s="23"/>
      <c r="AF13" s="23"/>
      <c r="AG13" s="23"/>
      <c r="AH13" s="23"/>
      <c r="AI13" s="23"/>
      <c r="AJ13" s="23"/>
      <c r="AK13" s="23"/>
      <c r="AL13" s="23"/>
      <c r="AM13" s="23"/>
      <c r="AN13" s="23"/>
      <c r="AO13" s="23"/>
      <c r="AP13" s="23"/>
      <c r="AQ13" s="23"/>
      <c r="AR13" s="23"/>
      <c r="AS13" s="23"/>
      <c r="AT13" s="23"/>
      <c r="AU13" s="23"/>
      <c r="AV13" s="23"/>
      <c r="AW13" s="23"/>
      <c r="AX13" s="23"/>
      <c r="AY13" s="23"/>
      <c r="AZ13" s="23"/>
      <c r="BA13" s="23"/>
      <c r="BB13" s="23"/>
      <c r="BC13" s="23"/>
      <c r="BD13" s="23"/>
      <c r="BE13" s="23"/>
      <c r="BF13" s="23"/>
      <c r="BG13" s="23"/>
      <c r="BH13" s="23"/>
      <c r="BI13" s="23"/>
      <c r="BJ13" s="23"/>
      <c r="BK13" s="23"/>
      <c r="BL13" s="23"/>
      <c r="BM13" s="23"/>
      <c r="BN13" s="23"/>
      <c r="BO13" s="23"/>
      <c r="BP13" s="23"/>
      <c r="BQ13" s="23"/>
      <c r="BR13" s="23"/>
      <c r="BS13" s="23"/>
      <c r="BT13" s="23"/>
      <c r="BU13" s="23"/>
      <c r="BV13" s="23"/>
      <c r="BW13" s="23"/>
      <c r="BX13" s="23"/>
      <c r="BY13" s="23"/>
      <c r="BZ13" s="23"/>
      <c r="CA13" s="23"/>
      <c r="CB13" s="23"/>
      <c r="CC13" s="23"/>
      <c r="CD13" s="23"/>
      <c r="CE13" s="23"/>
      <c r="CF13" s="23"/>
      <c r="CG13" s="23"/>
      <c r="CH13" s="23"/>
      <c r="CI13" s="23"/>
      <c r="CJ13" s="23"/>
      <c r="CK13" s="23"/>
      <c r="CL13" s="23"/>
      <c r="CM13" s="23"/>
      <c r="CN13" s="23"/>
      <c r="CO13" s="23"/>
      <c r="CP13" s="23"/>
      <c r="CQ13" s="23"/>
      <c r="CR13" s="23"/>
      <c r="CS13" s="23"/>
      <c r="CT13" s="23"/>
      <c r="CU13" s="23"/>
      <c r="CV13" s="23"/>
      <c r="CW13" s="23"/>
      <c r="CX13" s="23"/>
      <c r="CY13" s="23"/>
      <c r="CZ13" s="23"/>
      <c r="DA13" s="23"/>
      <c r="DB13" s="23"/>
      <c r="DC13" s="23"/>
      <c r="DD13" s="23"/>
      <c r="DE13" s="23"/>
      <c r="DF13" s="23"/>
      <c r="DG13" s="23"/>
      <c r="DH13" s="23"/>
      <c r="DI13" s="23"/>
      <c r="DJ13" s="23"/>
      <c r="DK13" s="23"/>
      <c r="DL13" s="23"/>
      <c r="DM13" s="23"/>
      <c r="DN13" s="23"/>
      <c r="DO13" s="23"/>
      <c r="DP13" s="23"/>
      <c r="DQ13" s="23"/>
      <c r="DR13" s="23"/>
      <c r="DS13" s="23"/>
      <c r="DT13" s="23"/>
      <c r="DU13" s="23"/>
      <c r="DV13" s="23"/>
      <c r="DW13" s="23"/>
      <c r="DX13" s="23"/>
      <c r="DY13" s="23"/>
      <c r="DZ13" s="23"/>
      <c r="EA13" s="23"/>
      <c r="EB13" s="23"/>
      <c r="EC13" s="23"/>
      <c r="ED13" s="23"/>
      <c r="EE13" s="23"/>
      <c r="EF13" s="23"/>
      <c r="EG13" s="23"/>
      <c r="EH13" s="23"/>
      <c r="EI13" s="23"/>
      <c r="EJ13" s="23"/>
      <c r="EK13" s="23"/>
      <c r="EL13" s="23"/>
      <c r="EM13" s="23"/>
      <c r="EN13" s="23"/>
      <c r="EO13" s="23"/>
      <c r="EP13" s="23"/>
      <c r="EQ13" s="23"/>
      <c r="ER13" s="23"/>
      <c r="ES13" s="23"/>
      <c r="ET13" s="23"/>
      <c r="EU13" s="23"/>
      <c r="EV13" s="23"/>
      <c r="EW13" s="23"/>
      <c r="EX13" s="23"/>
      <c r="EY13" s="23"/>
      <c r="EZ13" s="23"/>
      <c r="FA13" s="23"/>
      <c r="FB13" s="23"/>
      <c r="FC13" s="23"/>
      <c r="FD13" s="23"/>
      <c r="FE13" s="23"/>
      <c r="FF13" s="23"/>
      <c r="FG13" s="23"/>
      <c r="FH13" s="23"/>
      <c r="FI13" s="23"/>
      <c r="FJ13" s="23"/>
      <c r="FK13" s="23"/>
      <c r="FL13" s="23"/>
      <c r="FM13" s="23"/>
      <c r="FN13" s="23"/>
      <c r="FO13" s="23"/>
      <c r="FP13" s="23"/>
      <c r="FQ13" s="23"/>
      <c r="FR13" s="23"/>
      <c r="FS13" s="23"/>
      <c r="FT13" s="23"/>
      <c r="FU13" s="23"/>
      <c r="FV13" s="23"/>
      <c r="FW13" s="23"/>
      <c r="FX13" s="23"/>
      <c r="FY13" s="23"/>
      <c r="FZ13" s="23"/>
      <c r="GA13" s="23"/>
      <c r="GB13" s="23"/>
      <c r="GC13" s="23"/>
      <c r="GD13" s="23"/>
      <c r="GE13" s="23"/>
      <c r="GF13" s="23"/>
      <c r="GG13" s="23"/>
      <c r="GH13" s="23"/>
      <c r="GI13" s="23"/>
      <c r="GJ13" s="23"/>
      <c r="GK13" s="23"/>
      <c r="GL13" s="23"/>
      <c r="GM13" s="23"/>
      <c r="GN13" s="23"/>
      <c r="GO13" s="23"/>
      <c r="GP13" s="23"/>
      <c r="GQ13" s="23"/>
      <c r="GR13" s="23"/>
      <c r="GS13" s="23"/>
      <c r="GT13" s="23"/>
      <c r="GU13" s="23"/>
      <c r="GV13" s="23"/>
      <c r="GW13" s="23"/>
      <c r="GX13" s="23"/>
      <c r="GY13" s="23"/>
      <c r="GZ13" s="23"/>
      <c r="HA13" s="23"/>
      <c r="HB13" s="23"/>
      <c r="HC13" s="23"/>
      <c r="HD13" s="23"/>
      <c r="HE13" s="23"/>
      <c r="HF13" s="23"/>
      <c r="HG13" s="23"/>
      <c r="HH13" s="23"/>
      <c r="HI13" s="23"/>
      <c r="HJ13" s="23"/>
      <c r="HK13" s="23"/>
      <c r="HL13" s="23"/>
      <c r="HM13" s="23"/>
      <c r="HN13" s="23"/>
      <c r="HO13" s="23"/>
      <c r="HP13" s="23"/>
      <c r="HQ13" s="23"/>
      <c r="HR13" s="23"/>
      <c r="HS13" s="23"/>
      <c r="HT13" s="23"/>
      <c r="HU13" s="23"/>
      <c r="HV13" s="23"/>
      <c r="HW13" s="23"/>
      <c r="HX13" s="23"/>
      <c r="HY13" s="23"/>
      <c r="HZ13" s="23"/>
      <c r="IA13" s="23"/>
      <c r="IB13" s="23"/>
      <c r="IC13" s="23"/>
      <c r="ID13" s="23"/>
      <c r="IE13" s="23"/>
      <c r="IF13" s="23"/>
      <c r="IG13" s="23"/>
      <c r="IH13" s="23"/>
      <c r="II13" s="23"/>
      <c r="IJ13" s="23"/>
      <c r="IK13" s="23"/>
      <c r="IL13" s="23"/>
      <c r="IM13" s="23"/>
      <c r="IN13" s="23"/>
      <c r="IO13" s="23"/>
      <c r="IP13" s="23"/>
      <c r="IQ13" s="23"/>
      <c r="IR13" s="23"/>
      <c r="IS13" s="23"/>
      <c r="IT13" s="23"/>
      <c r="IU13" s="23"/>
      <c r="IV13" s="23"/>
    </row>
    <row r="14" spans="1:256" customFormat="1" ht="15" customHeight="1" x14ac:dyDescent="0.2">
      <c r="A14" s="23"/>
      <c r="B14" s="126" t="s">
        <v>8</v>
      </c>
      <c r="C14" s="127"/>
      <c r="D14" s="127"/>
      <c r="E14" s="127"/>
      <c r="F14" s="127"/>
      <c r="G14" s="127"/>
      <c r="H14" s="127"/>
      <c r="I14" s="127"/>
      <c r="J14" s="127"/>
      <c r="K14" s="127"/>
      <c r="L14" s="127"/>
      <c r="M14" s="127"/>
      <c r="N14" s="127"/>
      <c r="O14" s="127"/>
      <c r="P14" s="127"/>
      <c r="Q14" s="127"/>
      <c r="R14" s="127"/>
      <c r="S14" s="127"/>
      <c r="T14" s="127"/>
      <c r="U14" s="127"/>
      <c r="V14" s="128"/>
      <c r="W14" s="23"/>
      <c r="X14" s="23"/>
      <c r="Y14" s="23"/>
      <c r="Z14" s="23"/>
      <c r="AA14" s="23"/>
      <c r="AB14" s="23"/>
      <c r="AC14" s="23"/>
      <c r="AD14" s="23"/>
      <c r="AE14" s="23"/>
      <c r="AF14" s="23"/>
      <c r="AG14" s="23"/>
      <c r="AH14" s="23"/>
      <c r="AI14" s="23"/>
      <c r="AJ14" s="23"/>
      <c r="AK14" s="23"/>
      <c r="AL14" s="23"/>
      <c r="AM14" s="23"/>
      <c r="AN14" s="23"/>
      <c r="AO14" s="23"/>
      <c r="AP14" s="23"/>
      <c r="AQ14" s="23"/>
      <c r="AR14" s="23"/>
      <c r="AS14" s="23"/>
      <c r="AT14" s="23"/>
      <c r="AU14" s="23"/>
      <c r="AV14" s="23"/>
      <c r="AW14" s="23"/>
      <c r="AX14" s="23"/>
      <c r="AY14" s="23"/>
      <c r="AZ14" s="23"/>
      <c r="BA14" s="23"/>
      <c r="BB14" s="23"/>
      <c r="BC14" s="23"/>
      <c r="BD14" s="23"/>
      <c r="BE14" s="23"/>
      <c r="BF14" s="23"/>
      <c r="BG14" s="23"/>
      <c r="BH14" s="23"/>
      <c r="BI14" s="23"/>
      <c r="BJ14" s="23"/>
      <c r="BK14" s="23"/>
      <c r="BL14" s="23"/>
      <c r="BM14" s="23"/>
      <c r="BN14" s="23"/>
      <c r="BO14" s="23"/>
      <c r="BP14" s="23"/>
      <c r="BQ14" s="23"/>
      <c r="BR14" s="23"/>
      <c r="BS14" s="23"/>
      <c r="BT14" s="23"/>
      <c r="BU14" s="23"/>
      <c r="BV14" s="23"/>
      <c r="BW14" s="23"/>
      <c r="BX14" s="23"/>
      <c r="BY14" s="23"/>
      <c r="BZ14" s="23"/>
      <c r="CA14" s="23"/>
      <c r="CB14" s="23"/>
      <c r="CC14" s="23"/>
      <c r="CD14" s="23"/>
      <c r="CE14" s="23"/>
      <c r="CF14" s="23"/>
      <c r="CG14" s="23"/>
      <c r="CH14" s="23"/>
      <c r="CI14" s="23"/>
      <c r="CJ14" s="23"/>
      <c r="CK14" s="23"/>
      <c r="CL14" s="23"/>
      <c r="CM14" s="23"/>
      <c r="CN14" s="23"/>
      <c r="CO14" s="23"/>
      <c r="CP14" s="23"/>
      <c r="CQ14" s="23"/>
      <c r="CR14" s="23"/>
      <c r="CS14" s="23"/>
      <c r="CT14" s="23"/>
      <c r="CU14" s="23"/>
      <c r="CV14" s="23"/>
      <c r="CW14" s="23"/>
      <c r="CX14" s="23"/>
      <c r="CY14" s="23"/>
      <c r="CZ14" s="23"/>
      <c r="DA14" s="23"/>
      <c r="DB14" s="23"/>
      <c r="DC14" s="23"/>
      <c r="DD14" s="23"/>
      <c r="DE14" s="23"/>
      <c r="DF14" s="23"/>
      <c r="DG14" s="23"/>
      <c r="DH14" s="23"/>
      <c r="DI14" s="23"/>
      <c r="DJ14" s="23"/>
      <c r="DK14" s="23"/>
      <c r="DL14" s="23"/>
      <c r="DM14" s="23"/>
      <c r="DN14" s="23"/>
      <c r="DO14" s="23"/>
      <c r="DP14" s="23"/>
      <c r="DQ14" s="23"/>
      <c r="DR14" s="23"/>
      <c r="DS14" s="23"/>
      <c r="DT14" s="23"/>
      <c r="DU14" s="23"/>
      <c r="DV14" s="23"/>
      <c r="DW14" s="23"/>
      <c r="DX14" s="23"/>
      <c r="DY14" s="23"/>
      <c r="DZ14" s="23"/>
      <c r="EA14" s="23"/>
      <c r="EB14" s="23"/>
      <c r="EC14" s="23"/>
      <c r="ED14" s="23"/>
      <c r="EE14" s="23"/>
      <c r="EF14" s="23"/>
      <c r="EG14" s="23"/>
      <c r="EH14" s="23"/>
      <c r="EI14" s="23"/>
      <c r="EJ14" s="23"/>
      <c r="EK14" s="23"/>
      <c r="EL14" s="23"/>
      <c r="EM14" s="23"/>
      <c r="EN14" s="23"/>
      <c r="EO14" s="23"/>
      <c r="EP14" s="23"/>
      <c r="EQ14" s="23"/>
      <c r="ER14" s="23"/>
      <c r="ES14" s="23"/>
      <c r="ET14" s="23"/>
      <c r="EU14" s="23"/>
      <c r="EV14" s="23"/>
      <c r="EW14" s="23"/>
      <c r="EX14" s="23"/>
      <c r="EY14" s="23"/>
      <c r="EZ14" s="23"/>
      <c r="FA14" s="23"/>
      <c r="FB14" s="23"/>
      <c r="FC14" s="23"/>
      <c r="FD14" s="23"/>
      <c r="FE14" s="23"/>
      <c r="FF14" s="23"/>
      <c r="FG14" s="23"/>
      <c r="FH14" s="23"/>
      <c r="FI14" s="23"/>
      <c r="FJ14" s="23"/>
      <c r="FK14" s="23"/>
      <c r="FL14" s="23"/>
      <c r="FM14" s="23"/>
      <c r="FN14" s="23"/>
      <c r="FO14" s="23"/>
      <c r="FP14" s="23"/>
      <c r="FQ14" s="23"/>
      <c r="FR14" s="23"/>
      <c r="FS14" s="23"/>
      <c r="FT14" s="23"/>
      <c r="FU14" s="23"/>
      <c r="FV14" s="23"/>
      <c r="FW14" s="23"/>
      <c r="FX14" s="23"/>
      <c r="FY14" s="23"/>
      <c r="FZ14" s="23"/>
      <c r="GA14" s="23"/>
      <c r="GB14" s="23"/>
      <c r="GC14" s="23"/>
      <c r="GD14" s="23"/>
      <c r="GE14" s="23"/>
      <c r="GF14" s="23"/>
      <c r="GG14" s="23"/>
      <c r="GH14" s="23"/>
      <c r="GI14" s="23"/>
      <c r="GJ14" s="23"/>
      <c r="GK14" s="23"/>
      <c r="GL14" s="23"/>
      <c r="GM14" s="23"/>
      <c r="GN14" s="23"/>
      <c r="GO14" s="23"/>
      <c r="GP14" s="23"/>
      <c r="GQ14" s="23"/>
      <c r="GR14" s="23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  <c r="IU14" s="23"/>
      <c r="IV14" s="23"/>
    </row>
    <row r="15" spans="1:256" customFormat="1" x14ac:dyDescent="0.2">
      <c r="A15" s="23"/>
      <c r="B15" s="23"/>
      <c r="C15" s="23"/>
      <c r="D15" s="23"/>
      <c r="E15" s="23"/>
      <c r="F15" s="23"/>
      <c r="G15" s="23"/>
      <c r="H15" s="23"/>
      <c r="I15" s="23"/>
      <c r="J15" s="23"/>
      <c r="K15" s="23"/>
      <c r="L15" s="38"/>
      <c r="M15" s="38"/>
      <c r="N15" s="38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3"/>
      <c r="AB15" s="23"/>
      <c r="AC15" s="23"/>
      <c r="AD15" s="23"/>
      <c r="AE15" s="23"/>
      <c r="AF15" s="23"/>
      <c r="AG15" s="23"/>
      <c r="AH15" s="23"/>
      <c r="AI15" s="23"/>
      <c r="AJ15" s="23"/>
      <c r="AK15" s="23"/>
      <c r="AL15" s="23"/>
      <c r="AM15" s="23"/>
      <c r="AN15" s="23"/>
      <c r="AO15" s="23"/>
      <c r="AP15" s="23"/>
      <c r="AQ15" s="23"/>
      <c r="AR15" s="23"/>
      <c r="AS15" s="23"/>
      <c r="AT15" s="23"/>
      <c r="AU15" s="23"/>
      <c r="AV15" s="23"/>
      <c r="AW15" s="23"/>
      <c r="AX15" s="23"/>
      <c r="AY15" s="23"/>
      <c r="AZ15" s="23"/>
      <c r="BA15" s="23"/>
      <c r="BB15" s="23"/>
      <c r="BC15" s="23"/>
      <c r="BD15" s="23"/>
      <c r="BE15" s="23"/>
      <c r="BF15" s="23"/>
      <c r="BG15" s="23"/>
      <c r="BH15" s="23"/>
      <c r="BI15" s="23"/>
      <c r="BJ15" s="23"/>
      <c r="BK15" s="23"/>
      <c r="BL15" s="23"/>
      <c r="BM15" s="23"/>
      <c r="BN15" s="23"/>
      <c r="BO15" s="23"/>
      <c r="BP15" s="23"/>
      <c r="BQ15" s="23"/>
      <c r="BR15" s="23"/>
      <c r="BS15" s="23"/>
      <c r="BT15" s="23"/>
      <c r="BU15" s="23"/>
      <c r="BV15" s="23"/>
      <c r="BW15" s="23"/>
      <c r="BX15" s="23"/>
      <c r="BY15" s="23"/>
      <c r="BZ15" s="23"/>
      <c r="CA15" s="23"/>
      <c r="CB15" s="23"/>
      <c r="CC15" s="23"/>
      <c r="CD15" s="23"/>
      <c r="CE15" s="23"/>
      <c r="CF15" s="23"/>
      <c r="CG15" s="23"/>
      <c r="CH15" s="23"/>
      <c r="CI15" s="23"/>
      <c r="CJ15" s="23"/>
      <c r="CK15" s="23"/>
      <c r="CL15" s="23"/>
      <c r="CM15" s="23"/>
      <c r="CN15" s="23"/>
      <c r="CO15" s="23"/>
      <c r="CP15" s="23"/>
      <c r="CQ15" s="23"/>
      <c r="CR15" s="23"/>
      <c r="CS15" s="23"/>
      <c r="CT15" s="23"/>
      <c r="CU15" s="23"/>
      <c r="CV15" s="23"/>
      <c r="CW15" s="23"/>
      <c r="CX15" s="23"/>
      <c r="CY15" s="23"/>
      <c r="CZ15" s="23"/>
      <c r="DA15" s="23"/>
      <c r="DB15" s="23"/>
      <c r="DC15" s="23"/>
      <c r="DD15" s="23"/>
      <c r="DE15" s="23"/>
      <c r="DF15" s="23"/>
      <c r="DG15" s="23"/>
      <c r="DH15" s="23"/>
      <c r="DI15" s="23"/>
      <c r="DJ15" s="23"/>
      <c r="DK15" s="23"/>
      <c r="DL15" s="23"/>
      <c r="DM15" s="23"/>
      <c r="DN15" s="23"/>
      <c r="DO15" s="23"/>
      <c r="DP15" s="23"/>
      <c r="DQ15" s="23"/>
      <c r="DR15" s="23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  <c r="IU15" s="23"/>
      <c r="IV15" s="23"/>
    </row>
    <row r="16" spans="1:256" customFormat="1" ht="38.25" customHeight="1" x14ac:dyDescent="0.2">
      <c r="A16" s="23"/>
      <c r="B16" s="107"/>
      <c r="C16" s="107"/>
      <c r="D16" s="107"/>
      <c r="E16" s="107"/>
      <c r="F16" s="107"/>
      <c r="G16" s="107"/>
      <c r="H16" s="107"/>
      <c r="I16" s="107"/>
      <c r="J16" s="107"/>
      <c r="K16" s="107"/>
      <c r="L16" s="107"/>
      <c r="M16" s="107"/>
      <c r="N16" s="107"/>
      <c r="O16" s="107"/>
      <c r="P16" s="107"/>
      <c r="Q16" s="107"/>
      <c r="R16" s="107"/>
      <c r="S16" s="107"/>
      <c r="T16" s="107"/>
      <c r="U16" s="107"/>
      <c r="V16" s="107"/>
      <c r="W16" s="23"/>
      <c r="X16" s="23"/>
      <c r="Y16" s="23"/>
      <c r="Z16" s="23"/>
      <c r="AA16" s="23"/>
      <c r="AB16" s="23"/>
      <c r="AC16" s="23"/>
      <c r="AD16" s="23"/>
      <c r="AE16" s="23"/>
      <c r="AF16" s="23"/>
      <c r="AG16" s="23"/>
      <c r="AH16" s="23"/>
      <c r="AI16" s="23"/>
      <c r="AJ16" s="23"/>
      <c r="AK16" s="23"/>
      <c r="AL16" s="23"/>
      <c r="AM16" s="23"/>
      <c r="AN16" s="23"/>
      <c r="AO16" s="23"/>
      <c r="AP16" s="23"/>
      <c r="AQ16" s="23"/>
      <c r="AR16" s="23"/>
      <c r="AS16" s="23"/>
      <c r="AT16" s="23"/>
      <c r="AU16" s="23"/>
      <c r="AV16" s="23"/>
      <c r="AW16" s="23"/>
      <c r="AX16" s="23"/>
      <c r="AY16" s="23"/>
      <c r="AZ16" s="23"/>
      <c r="BA16" s="23"/>
      <c r="BB16" s="23"/>
      <c r="BC16" s="23"/>
      <c r="BD16" s="23"/>
      <c r="BE16" s="23"/>
      <c r="BF16" s="23"/>
      <c r="BG16" s="23"/>
      <c r="BH16" s="23"/>
      <c r="BI16" s="23"/>
      <c r="BJ16" s="23"/>
      <c r="BK16" s="23"/>
      <c r="BL16" s="23"/>
      <c r="BM16" s="23"/>
      <c r="BN16" s="23"/>
      <c r="BO16" s="23"/>
      <c r="BP16" s="23"/>
      <c r="BQ16" s="23"/>
      <c r="BR16" s="23"/>
      <c r="BS16" s="23"/>
      <c r="BT16" s="23"/>
      <c r="BU16" s="23"/>
      <c r="BV16" s="23"/>
      <c r="BW16" s="23"/>
      <c r="BX16" s="23"/>
      <c r="BY16" s="23"/>
      <c r="BZ16" s="23"/>
      <c r="CA16" s="23"/>
      <c r="CB16" s="23"/>
      <c r="CC16" s="23"/>
      <c r="CD16" s="23"/>
      <c r="CE16" s="23"/>
      <c r="CF16" s="23"/>
      <c r="CG16" s="23"/>
      <c r="CH16" s="23"/>
      <c r="CI16" s="23"/>
      <c r="CJ16" s="23"/>
      <c r="CK16" s="23"/>
      <c r="CL16" s="23"/>
      <c r="CM16" s="23"/>
      <c r="CN16" s="23"/>
      <c r="CO16" s="23"/>
      <c r="CP16" s="23"/>
      <c r="CQ16" s="23"/>
      <c r="CR16" s="23"/>
      <c r="CS16" s="23"/>
      <c r="CT16" s="23"/>
      <c r="CU16" s="23"/>
      <c r="CV16" s="23"/>
      <c r="CW16" s="23"/>
      <c r="CX16" s="23"/>
      <c r="CY16" s="23"/>
      <c r="CZ16" s="23"/>
      <c r="DA16" s="23"/>
      <c r="DB16" s="23"/>
      <c r="DC16" s="23"/>
      <c r="DD16" s="23"/>
      <c r="DE16" s="23"/>
      <c r="DF16" s="23"/>
      <c r="DG16" s="23"/>
      <c r="DH16" s="23"/>
      <c r="DI16" s="23"/>
      <c r="DJ16" s="23"/>
      <c r="DK16" s="23"/>
      <c r="DL16" s="23"/>
      <c r="DM16" s="23"/>
      <c r="DN16" s="23"/>
      <c r="DO16" s="23"/>
      <c r="DP16" s="23"/>
      <c r="DQ16" s="23"/>
      <c r="DR16" s="23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  <c r="IU16" s="23"/>
      <c r="IV16" s="23"/>
    </row>
    <row r="17" spans="2:34" ht="14.25" customHeight="1" x14ac:dyDescent="0.2">
      <c r="B17" s="14" t="s">
        <v>41</v>
      </c>
      <c r="C17" s="15"/>
      <c r="D17" s="15"/>
      <c r="E17" s="15"/>
      <c r="F17" s="67"/>
      <c r="G17" s="67"/>
      <c r="H17" s="67"/>
      <c r="I17" s="67"/>
      <c r="J17" s="67"/>
      <c r="K17" s="67"/>
      <c r="O17" s="65"/>
      <c r="P17" s="65"/>
      <c r="Q17" s="65"/>
      <c r="R17" s="66"/>
      <c r="S17" s="66"/>
      <c r="T17" s="5"/>
      <c r="U17" s="66"/>
      <c r="V17" s="66"/>
    </row>
    <row r="18" spans="2:34" s="2" customFormat="1" ht="23.25" customHeight="1" x14ac:dyDescent="0.2">
      <c r="B18" s="47" t="s">
        <v>48</v>
      </c>
      <c r="C18" s="95" t="s">
        <v>26</v>
      </c>
      <c r="D18" s="96"/>
      <c r="E18" s="97"/>
      <c r="F18" s="32" t="s">
        <v>27</v>
      </c>
      <c r="G18" s="32" t="s">
        <v>30</v>
      </c>
      <c r="H18" s="32" t="s">
        <v>29</v>
      </c>
      <c r="I18" s="32" t="s">
        <v>31</v>
      </c>
      <c r="J18" s="32" t="s">
        <v>32</v>
      </c>
      <c r="K18" s="35" t="s">
        <v>28</v>
      </c>
      <c r="L18" s="98" t="s">
        <v>9</v>
      </c>
      <c r="M18" s="99"/>
      <c r="N18" s="100"/>
      <c r="O18" s="101" t="s">
        <v>12</v>
      </c>
      <c r="P18" s="101" t="s">
        <v>13</v>
      </c>
      <c r="Q18" s="101" t="s">
        <v>14</v>
      </c>
      <c r="R18" s="101" t="s">
        <v>0</v>
      </c>
      <c r="S18" s="101" t="s">
        <v>1</v>
      </c>
      <c r="T18" s="114" t="s">
        <v>10</v>
      </c>
      <c r="U18" s="88" t="s">
        <v>36</v>
      </c>
      <c r="V18" s="88"/>
    </row>
    <row r="19" spans="2:34" s="2" customFormat="1" ht="18.75" x14ac:dyDescent="0.2">
      <c r="B19" s="16" t="s">
        <v>17</v>
      </c>
      <c r="C19" s="89"/>
      <c r="D19" s="90"/>
      <c r="E19" s="91"/>
      <c r="F19" s="17"/>
      <c r="G19" s="17"/>
      <c r="H19" s="17"/>
      <c r="I19" s="17"/>
      <c r="J19" s="17"/>
      <c r="K19" s="17"/>
      <c r="L19" s="92"/>
      <c r="M19" s="93"/>
      <c r="N19" s="94"/>
      <c r="O19" s="102"/>
      <c r="P19" s="102"/>
      <c r="Q19" s="102"/>
      <c r="R19" s="102"/>
      <c r="S19" s="102"/>
      <c r="T19" s="115"/>
      <c r="U19" s="46" t="s">
        <v>34</v>
      </c>
      <c r="V19" s="46" t="s">
        <v>35</v>
      </c>
    </row>
    <row r="20" spans="2:34" s="3" customFormat="1" ht="14.25" customHeight="1" x14ac:dyDescent="0.2">
      <c r="B20" s="30" t="s">
        <v>45</v>
      </c>
      <c r="C20" s="79">
        <v>0.13141259999999999</v>
      </c>
      <c r="D20" s="80"/>
      <c r="E20" s="81"/>
      <c r="F20" s="33">
        <v>1.5530900000000004E-2</v>
      </c>
      <c r="G20" s="69">
        <v>4.0000000000000002E-4</v>
      </c>
      <c r="H20" s="69">
        <v>3.1189999999999998E-3</v>
      </c>
      <c r="I20" s="136">
        <v>9.3999999999999997E-4</v>
      </c>
      <c r="J20" s="72">
        <v>1.6000000000000001E-4</v>
      </c>
      <c r="K20" s="74">
        <v>-2.0200000000000001E-3</v>
      </c>
      <c r="L20" s="59"/>
      <c r="M20" s="58">
        <f>IF(C20&lt;&gt;"",C20+$F$20+$G$20+$H$20+$I$20+$J$20+$K$20,"disp. da 1/05/2026")</f>
        <v>0.14954250000000002</v>
      </c>
      <c r="N20" s="60"/>
      <c r="O20" s="76">
        <f>1.401/100</f>
        <v>1.401E-2</v>
      </c>
      <c r="P20" s="76">
        <f>1.19/100</f>
        <v>1.1899999999999999E-2</v>
      </c>
      <c r="Q20" s="138">
        <f>(0.092+0.012)/100</f>
        <v>1.0399999999999999E-3</v>
      </c>
      <c r="R20" s="76">
        <f>0.276/100</f>
        <v>2.7600000000000003E-3</v>
      </c>
      <c r="S20" s="76">
        <f>0.015/100</f>
        <v>1.4999999999999999E-4</v>
      </c>
      <c r="T20" s="55"/>
      <c r="U20" s="55"/>
      <c r="V20" s="55"/>
      <c r="W20" s="2"/>
      <c r="X20" s="63"/>
      <c r="Y20" s="2"/>
      <c r="Z20" s="2"/>
      <c r="AA20" s="8"/>
      <c r="AB20" s="8"/>
      <c r="AC20" s="8"/>
      <c r="AD20" s="2"/>
      <c r="AE20" s="2"/>
      <c r="AF20" s="2"/>
      <c r="AG20" s="2"/>
      <c r="AH20" s="2"/>
    </row>
    <row r="21" spans="2:34" s="2" customFormat="1" ht="14.25" customHeight="1" x14ac:dyDescent="0.2">
      <c r="B21" s="31" t="s">
        <v>46</v>
      </c>
      <c r="C21" s="79">
        <v>0.13128609999999999</v>
      </c>
      <c r="D21" s="80"/>
      <c r="E21" s="81"/>
      <c r="F21" s="33">
        <v>1.5530900000000004E-2</v>
      </c>
      <c r="G21" s="70"/>
      <c r="H21" s="70"/>
      <c r="I21" s="136"/>
      <c r="J21" s="72"/>
      <c r="K21" s="74"/>
      <c r="L21" s="61"/>
      <c r="M21" s="58">
        <f>IF(C21&lt;&gt;"",C21+$F$21+$G$20+$H$20+$I$20+$J$20+$K$20,"disp. da 1/06/2026")</f>
        <v>0.14941600000000002</v>
      </c>
      <c r="N21" s="62"/>
      <c r="O21" s="77"/>
      <c r="P21" s="77"/>
      <c r="Q21" s="77"/>
      <c r="R21" s="77"/>
      <c r="S21" s="77"/>
      <c r="T21" s="57">
        <f>O20+P20+Q20+R20+S20</f>
        <v>2.9860000000000001E-2</v>
      </c>
      <c r="U21" s="57">
        <f>4.8741/100</f>
        <v>4.8741000000000007E-2</v>
      </c>
      <c r="V21" s="57">
        <f>0.3131/100</f>
        <v>3.1310000000000001E-3</v>
      </c>
      <c r="X21" s="64"/>
      <c r="Y21" s="54"/>
      <c r="AA21" s="8"/>
      <c r="AB21" s="8"/>
      <c r="AC21" s="8"/>
    </row>
    <row r="22" spans="2:34" s="2" customFormat="1" ht="14.25" customHeight="1" x14ac:dyDescent="0.2">
      <c r="B22" s="31" t="s">
        <v>47</v>
      </c>
      <c r="C22" s="82">
        <v>0.14575550000000001</v>
      </c>
      <c r="D22" s="83"/>
      <c r="E22" s="84"/>
      <c r="F22" s="33">
        <v>1.9902300000000001E-2</v>
      </c>
      <c r="G22" s="71"/>
      <c r="H22" s="71"/>
      <c r="I22" s="137"/>
      <c r="J22" s="73"/>
      <c r="K22" s="75"/>
      <c r="L22" s="61"/>
      <c r="M22" s="58">
        <f>IF(C22&lt;&gt;"",C22+$F$22+$G$20+$H$20+$I$20+$J$20+$K$20,"disp. da 1/07/2026")</f>
        <v>0.16825680000000004</v>
      </c>
      <c r="N22" s="62"/>
      <c r="O22" s="78"/>
      <c r="P22" s="78"/>
      <c r="Q22" s="78"/>
      <c r="R22" s="78"/>
      <c r="S22" s="78"/>
      <c r="T22" s="56"/>
      <c r="U22" s="56"/>
      <c r="V22" s="56"/>
      <c r="X22" s="68"/>
      <c r="AA22" s="8"/>
      <c r="AB22" s="8"/>
      <c r="AC22" s="8"/>
    </row>
    <row r="23" spans="2:34" s="2" customFormat="1" ht="14.25" customHeight="1" x14ac:dyDescent="0.2">
      <c r="B23" s="21" t="s">
        <v>18</v>
      </c>
      <c r="C23" s="85" t="s">
        <v>11</v>
      </c>
      <c r="D23" s="86"/>
      <c r="E23" s="87"/>
      <c r="F23" s="34" t="s">
        <v>11</v>
      </c>
      <c r="G23" s="34" t="s">
        <v>11</v>
      </c>
      <c r="H23" s="34" t="s">
        <v>11</v>
      </c>
      <c r="I23" s="50" t="s">
        <v>42</v>
      </c>
      <c r="J23" s="34" t="s">
        <v>11</v>
      </c>
      <c r="K23" s="34" t="s">
        <v>11</v>
      </c>
      <c r="L23" s="111" t="s">
        <v>11</v>
      </c>
      <c r="M23" s="112"/>
      <c r="N23" s="113"/>
      <c r="O23" s="41" t="s">
        <v>11</v>
      </c>
      <c r="P23" s="42" t="s">
        <v>11</v>
      </c>
      <c r="Q23" s="41" t="s">
        <v>11</v>
      </c>
      <c r="R23" s="43" t="s">
        <v>11</v>
      </c>
      <c r="S23" s="52" t="s">
        <v>11</v>
      </c>
      <c r="T23" s="53" t="s">
        <v>42</v>
      </c>
      <c r="U23" s="45" t="s">
        <v>42</v>
      </c>
      <c r="V23" s="45" t="s">
        <v>42</v>
      </c>
      <c r="AA23" s="8"/>
      <c r="AB23" s="8"/>
      <c r="AC23" s="8"/>
    </row>
    <row r="24" spans="2:34" s="2" customFormat="1" ht="14.25" customHeight="1" x14ac:dyDescent="0.2">
      <c r="B24" s="21" t="s">
        <v>19</v>
      </c>
      <c r="C24" s="85" t="s">
        <v>11</v>
      </c>
      <c r="D24" s="86"/>
      <c r="E24" s="87"/>
      <c r="F24" s="34" t="s">
        <v>11</v>
      </c>
      <c r="G24" s="34" t="s">
        <v>11</v>
      </c>
      <c r="H24" s="34" t="s">
        <v>11</v>
      </c>
      <c r="I24" s="34" t="s">
        <v>42</v>
      </c>
      <c r="J24" s="34" t="s">
        <v>11</v>
      </c>
      <c r="K24" s="34" t="s">
        <v>11</v>
      </c>
      <c r="L24" s="111" t="s">
        <v>11</v>
      </c>
      <c r="M24" s="112"/>
      <c r="N24" s="113"/>
      <c r="O24" s="41" t="s">
        <v>11</v>
      </c>
      <c r="P24" s="42" t="s">
        <v>11</v>
      </c>
      <c r="Q24" s="43" t="s">
        <v>11</v>
      </c>
      <c r="R24" s="43" t="s">
        <v>11</v>
      </c>
      <c r="S24" s="43" t="s">
        <v>11</v>
      </c>
      <c r="T24" s="53" t="s">
        <v>42</v>
      </c>
      <c r="U24" s="45" t="s">
        <v>42</v>
      </c>
      <c r="V24" s="45" t="s">
        <v>42</v>
      </c>
      <c r="AA24" s="8"/>
      <c r="AB24" s="8"/>
      <c r="AC24" s="8"/>
    </row>
    <row r="25" spans="2:34" ht="25.5" customHeight="1" x14ac:dyDescent="0.2">
      <c r="B25" s="22" t="s">
        <v>15</v>
      </c>
      <c r="C25" s="9"/>
      <c r="D25" s="9"/>
      <c r="E25" s="9"/>
      <c r="F25" s="9"/>
      <c r="G25" s="9"/>
      <c r="H25" s="9"/>
      <c r="I25" s="9"/>
      <c r="J25" s="9"/>
      <c r="K25" s="9"/>
      <c r="L25" s="116" t="s">
        <v>16</v>
      </c>
      <c r="M25" s="117"/>
      <c r="N25" s="117"/>
      <c r="O25" s="117"/>
      <c r="P25" s="117"/>
      <c r="Q25" s="117"/>
      <c r="R25" s="117"/>
      <c r="S25" s="117"/>
      <c r="T25" s="117"/>
      <c r="U25" s="117"/>
      <c r="V25" s="118"/>
    </row>
    <row r="26" spans="2:34" ht="25.5" customHeight="1" x14ac:dyDescent="0.2">
      <c r="B26" s="27"/>
      <c r="C26" s="28"/>
      <c r="D26" s="28"/>
      <c r="E26" s="28"/>
      <c r="F26" s="28"/>
      <c r="G26" s="28"/>
      <c r="H26" s="28"/>
      <c r="I26" s="28"/>
      <c r="J26" s="28"/>
      <c r="K26" s="28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</row>
    <row r="27" spans="2:34" ht="14.25" customHeight="1" x14ac:dyDescent="0.2">
      <c r="B27" s="14" t="s">
        <v>40</v>
      </c>
      <c r="C27" s="15"/>
      <c r="D27" s="15"/>
      <c r="E27" s="15"/>
      <c r="F27" s="15"/>
      <c r="G27" s="15"/>
      <c r="H27" s="15"/>
      <c r="I27" s="15"/>
      <c r="J27" s="15"/>
      <c r="K27" s="15"/>
      <c r="R27" s="5"/>
      <c r="S27" s="5"/>
      <c r="T27" s="5"/>
      <c r="U27" s="5"/>
      <c r="V27" s="5"/>
    </row>
    <row r="28" spans="2:34" s="2" customFormat="1" ht="23.25" customHeight="1" x14ac:dyDescent="0.2">
      <c r="B28" s="47" t="str">
        <f>B18</f>
        <v>1 aprile - 31 giugno 2026</v>
      </c>
      <c r="C28" s="95" t="s">
        <v>26</v>
      </c>
      <c r="D28" s="96"/>
      <c r="E28" s="97"/>
      <c r="F28" s="32" t="s">
        <v>27</v>
      </c>
      <c r="G28" s="32" t="s">
        <v>30</v>
      </c>
      <c r="H28" s="32" t="s">
        <v>29</v>
      </c>
      <c r="I28" s="32" t="s">
        <v>31</v>
      </c>
      <c r="J28" s="32" t="s">
        <v>32</v>
      </c>
      <c r="K28" s="35" t="s">
        <v>28</v>
      </c>
      <c r="L28" s="98" t="s">
        <v>9</v>
      </c>
      <c r="M28" s="99"/>
      <c r="N28" s="100"/>
      <c r="O28" s="101" t="s">
        <v>12</v>
      </c>
      <c r="P28" s="101" t="s">
        <v>13</v>
      </c>
      <c r="Q28" s="101" t="s">
        <v>14</v>
      </c>
      <c r="R28" s="101" t="s">
        <v>0</v>
      </c>
      <c r="S28" s="101" t="s">
        <v>1</v>
      </c>
      <c r="T28" s="114" t="s">
        <v>10</v>
      </c>
      <c r="U28" s="88" t="s">
        <v>36</v>
      </c>
      <c r="V28" s="88"/>
    </row>
    <row r="29" spans="2:34" s="2" customFormat="1" ht="18.75" x14ac:dyDescent="0.2">
      <c r="B29" s="16" t="s">
        <v>17</v>
      </c>
      <c r="C29" s="4" t="s">
        <v>2</v>
      </c>
      <c r="D29" s="4" t="s">
        <v>3</v>
      </c>
      <c r="E29" s="4" t="s">
        <v>4</v>
      </c>
      <c r="F29" s="17"/>
      <c r="G29" s="17"/>
      <c r="H29" s="17"/>
      <c r="I29" s="17"/>
      <c r="J29" s="17"/>
      <c r="K29" s="17"/>
      <c r="L29" s="18" t="s">
        <v>2</v>
      </c>
      <c r="M29" s="19" t="s">
        <v>3</v>
      </c>
      <c r="N29" s="20" t="s">
        <v>4</v>
      </c>
      <c r="O29" s="102"/>
      <c r="P29" s="102"/>
      <c r="Q29" s="102"/>
      <c r="R29" s="102"/>
      <c r="S29" s="102"/>
      <c r="T29" s="115"/>
      <c r="U29" s="46" t="s">
        <v>34</v>
      </c>
      <c r="V29" s="46" t="s">
        <v>35</v>
      </c>
    </row>
    <row r="30" spans="2:34" s="3" customFormat="1" ht="14.25" customHeight="1" x14ac:dyDescent="0.2">
      <c r="B30" s="30" t="str">
        <f>B20</f>
        <v>Aprile 2026</v>
      </c>
      <c r="C30" s="33">
        <v>0.12225180000000001</v>
      </c>
      <c r="D30" s="33">
        <v>0.1520871</v>
      </c>
      <c r="E30" s="33">
        <v>0.1282952</v>
      </c>
      <c r="F30" s="33">
        <f>F20</f>
        <v>1.5530900000000004E-2</v>
      </c>
      <c r="G30" s="69">
        <f t="shared" ref="G30:K30" si="0">G20</f>
        <v>4.0000000000000002E-4</v>
      </c>
      <c r="H30" s="69">
        <f t="shared" si="0"/>
        <v>3.1189999999999998E-3</v>
      </c>
      <c r="I30" s="136">
        <f t="shared" si="0"/>
        <v>9.3999999999999997E-4</v>
      </c>
      <c r="J30" s="72">
        <f t="shared" si="0"/>
        <v>1.6000000000000001E-4</v>
      </c>
      <c r="K30" s="74">
        <f t="shared" si="0"/>
        <v>-2.0200000000000001E-3</v>
      </c>
      <c r="L30" s="44">
        <f>IF(C30&lt;&gt;"",C30+$F$30+$G$30+$H$30+$I$30+$J$30+$K$30,M20)</f>
        <v>0.14038170000000003</v>
      </c>
      <c r="M30" s="44">
        <f>IF(D30&lt;&gt;"",D30+$F$30+$G$30+$H$30+$I$30+$J$30+$K$30,M20)</f>
        <v>0.17021700000000003</v>
      </c>
      <c r="N30" s="44">
        <f>IF(E30&lt;&gt;"",E30+$F$30+$G$30+$H$30+$I$30+$J$30+$K$30,M20)</f>
        <v>0.14642510000000003</v>
      </c>
      <c r="O30" s="76">
        <f>O20</f>
        <v>1.401E-2</v>
      </c>
      <c r="P30" s="76">
        <f>P20</f>
        <v>1.1899999999999999E-2</v>
      </c>
      <c r="Q30" s="76">
        <f>Q20</f>
        <v>1.0399999999999999E-3</v>
      </c>
      <c r="R30" s="76">
        <f>R20</f>
        <v>2.7600000000000003E-3</v>
      </c>
      <c r="S30" s="76">
        <f>S20</f>
        <v>1.4999999999999999E-4</v>
      </c>
      <c r="T30" s="55"/>
      <c r="U30" s="55"/>
      <c r="V30" s="55"/>
      <c r="W30" s="2"/>
      <c r="X30" s="2"/>
      <c r="Y30" s="2"/>
      <c r="Z30" s="2"/>
      <c r="AA30" s="8"/>
      <c r="AB30" s="8"/>
      <c r="AC30" s="8"/>
      <c r="AD30" s="2"/>
      <c r="AE30" s="2"/>
      <c r="AF30" s="2"/>
      <c r="AG30" s="2"/>
      <c r="AH30" s="2"/>
    </row>
    <row r="31" spans="2:34" s="2" customFormat="1" ht="14.25" customHeight="1" x14ac:dyDescent="0.2">
      <c r="B31" s="30" t="str">
        <f>B21</f>
        <v>Maggio 2026</v>
      </c>
      <c r="C31" s="33">
        <v>0.11789140000000002</v>
      </c>
      <c r="D31" s="33">
        <v>0.14458180000000001</v>
      </c>
      <c r="E31" s="33">
        <v>0.13289650000000003</v>
      </c>
      <c r="F31" s="33">
        <f>F21</f>
        <v>1.5530900000000004E-2</v>
      </c>
      <c r="G31" s="70"/>
      <c r="H31" s="70"/>
      <c r="I31" s="136"/>
      <c r="J31" s="72"/>
      <c r="K31" s="74"/>
      <c r="L31" s="44">
        <f>IF(C31&lt;&gt;"",C31+$F$31+$G$30+$H$30+$I$30+$J$30+$K$30,M21)</f>
        <v>0.13602130000000004</v>
      </c>
      <c r="M31" s="44">
        <f>IF(D31&lt;&gt;"",D31+$F$31+$G$30+$H$30+$I$30+$J$30+$K$30,M21)</f>
        <v>0.16271170000000004</v>
      </c>
      <c r="N31" s="44">
        <f>IF(E31&lt;&gt;"",E31+$F$31+$G$30+$H$30+$I$30+$J$30+$K$30,M21)</f>
        <v>0.15102640000000006</v>
      </c>
      <c r="O31" s="77"/>
      <c r="P31" s="77"/>
      <c r="Q31" s="77"/>
      <c r="R31" s="77"/>
      <c r="S31" s="77"/>
      <c r="T31" s="57">
        <f>O30+P30+Q30+R30+S30</f>
        <v>2.9860000000000001E-2</v>
      </c>
      <c r="U31" s="57">
        <f>U21</f>
        <v>4.8741000000000007E-2</v>
      </c>
      <c r="V31" s="57">
        <f>V21</f>
        <v>3.1310000000000001E-3</v>
      </c>
      <c r="AA31" s="8"/>
      <c r="AB31" s="8"/>
      <c r="AC31" s="8"/>
    </row>
    <row r="32" spans="2:34" s="2" customFormat="1" ht="14.25" customHeight="1" x14ac:dyDescent="0.2">
      <c r="B32" s="30" t="str">
        <f>B22</f>
        <v>Giugno 2026</v>
      </c>
      <c r="C32" s="33">
        <v>0.13833600000000001</v>
      </c>
      <c r="D32" s="33">
        <v>0.16687000000000002</v>
      </c>
      <c r="E32" s="33">
        <v>0.13995959999999999</v>
      </c>
      <c r="F32" s="33">
        <f>F22</f>
        <v>1.9902300000000001E-2</v>
      </c>
      <c r="G32" s="71"/>
      <c r="H32" s="71"/>
      <c r="I32" s="137"/>
      <c r="J32" s="73"/>
      <c r="K32" s="75"/>
      <c r="L32" s="44">
        <f>IF(C32&lt;&gt;"",C32+$F$32+$G$30+$H$30+$I$30+$J$30+$K$30,M22)</f>
        <v>0.16083730000000004</v>
      </c>
      <c r="M32" s="44">
        <f>IF(D32&lt;&gt;"",D32+$F$32+$G$30+$H$30+$I$30+$J$30+$K$30,M22)</f>
        <v>0.18937130000000005</v>
      </c>
      <c r="N32" s="44">
        <f>IF(E32&lt;&gt;"",E32+$F$32+$G$30+$H$30+$I$30+$J$30+$K$30,M22)</f>
        <v>0.16246090000000002</v>
      </c>
      <c r="O32" s="78"/>
      <c r="P32" s="78"/>
      <c r="Q32" s="78"/>
      <c r="R32" s="78"/>
      <c r="S32" s="78"/>
      <c r="T32" s="56"/>
      <c r="U32" s="56"/>
      <c r="V32" s="56"/>
      <c r="AA32" s="8"/>
      <c r="AB32" s="8"/>
      <c r="AC32" s="8"/>
    </row>
    <row r="33" spans="1:256" s="2" customFormat="1" ht="14.25" customHeight="1" x14ac:dyDescent="0.2">
      <c r="B33" s="21" t="s">
        <v>18</v>
      </c>
      <c r="C33" s="34" t="s">
        <v>11</v>
      </c>
      <c r="D33" s="34" t="s">
        <v>11</v>
      </c>
      <c r="E33" s="34" t="s">
        <v>11</v>
      </c>
      <c r="F33" s="34"/>
      <c r="G33" s="34" t="s">
        <v>11</v>
      </c>
      <c r="H33" s="34" t="s">
        <v>11</v>
      </c>
      <c r="I33" s="50" t="s">
        <v>42</v>
      </c>
      <c r="J33" s="34" t="s">
        <v>11</v>
      </c>
      <c r="K33" s="34" t="s">
        <v>11</v>
      </c>
      <c r="L33" s="108" t="str">
        <f>I33</f>
        <v>-</v>
      </c>
      <c r="M33" s="109"/>
      <c r="N33" s="110"/>
      <c r="O33" s="41" t="str">
        <f t="shared" ref="O33:S34" si="1">O23</f>
        <v xml:space="preserve">- </v>
      </c>
      <c r="P33" s="41" t="str">
        <f t="shared" si="1"/>
        <v xml:space="preserve">- </v>
      </c>
      <c r="Q33" s="41" t="str">
        <f t="shared" si="1"/>
        <v xml:space="preserve">- </v>
      </c>
      <c r="R33" s="41" t="str">
        <f t="shared" si="1"/>
        <v xml:space="preserve">- </v>
      </c>
      <c r="S33" s="41" t="str">
        <f t="shared" si="1"/>
        <v xml:space="preserve">- </v>
      </c>
      <c r="T33" s="51" t="str">
        <f t="shared" ref="T33:V33" si="2">T23</f>
        <v>-</v>
      </c>
      <c r="U33" s="45" t="str">
        <f t="shared" si="2"/>
        <v>-</v>
      </c>
      <c r="V33" s="45" t="str">
        <f t="shared" si="2"/>
        <v>-</v>
      </c>
      <c r="AA33" s="8"/>
      <c r="AB33" s="8"/>
      <c r="AC33" s="8"/>
    </row>
    <row r="34" spans="1:256" s="2" customFormat="1" ht="14.25" customHeight="1" x14ac:dyDescent="0.2">
      <c r="B34" s="21" t="s">
        <v>19</v>
      </c>
      <c r="C34" s="34" t="s">
        <v>11</v>
      </c>
      <c r="D34" s="34" t="s">
        <v>11</v>
      </c>
      <c r="E34" s="34" t="s">
        <v>11</v>
      </c>
      <c r="F34" s="34"/>
      <c r="G34" s="34" t="s">
        <v>11</v>
      </c>
      <c r="H34" s="34" t="s">
        <v>11</v>
      </c>
      <c r="I34" s="34" t="s">
        <v>42</v>
      </c>
      <c r="J34" s="34" t="s">
        <v>11</v>
      </c>
      <c r="K34" s="34" t="s">
        <v>11</v>
      </c>
      <c r="L34" s="111" t="s">
        <v>11</v>
      </c>
      <c r="M34" s="112"/>
      <c r="N34" s="113"/>
      <c r="O34" s="41" t="str">
        <f t="shared" si="1"/>
        <v xml:space="preserve">- </v>
      </c>
      <c r="P34" s="41" t="str">
        <f t="shared" si="1"/>
        <v xml:space="preserve">- </v>
      </c>
      <c r="Q34" s="41" t="str">
        <f t="shared" si="1"/>
        <v xml:space="preserve">- </v>
      </c>
      <c r="R34" s="41" t="str">
        <f t="shared" si="1"/>
        <v xml:space="preserve">- </v>
      </c>
      <c r="S34" s="41" t="str">
        <f t="shared" si="1"/>
        <v xml:space="preserve">- </v>
      </c>
      <c r="T34" s="51" t="str">
        <f t="shared" ref="T34:V34" si="3">T24</f>
        <v>-</v>
      </c>
      <c r="U34" s="45" t="str">
        <f t="shared" si="3"/>
        <v>-</v>
      </c>
      <c r="V34" s="45" t="str">
        <f t="shared" si="3"/>
        <v>-</v>
      </c>
      <c r="AA34" s="8"/>
      <c r="AB34" s="8"/>
      <c r="AC34" s="8"/>
    </row>
    <row r="35" spans="1:256" ht="25.5" customHeight="1" x14ac:dyDescent="0.2">
      <c r="B35" s="22" t="s">
        <v>15</v>
      </c>
      <c r="C35" s="9"/>
      <c r="D35" s="9"/>
      <c r="E35" s="9"/>
      <c r="F35" s="9"/>
      <c r="G35" s="9"/>
      <c r="H35" s="9"/>
      <c r="I35" s="9"/>
      <c r="J35" s="9"/>
      <c r="K35" s="9"/>
      <c r="L35" s="116" t="s">
        <v>16</v>
      </c>
      <c r="M35" s="117"/>
      <c r="N35" s="117"/>
      <c r="O35" s="117"/>
      <c r="P35" s="117"/>
      <c r="Q35" s="117"/>
      <c r="R35" s="117"/>
      <c r="S35" s="117"/>
      <c r="T35" s="117"/>
      <c r="U35" s="117"/>
      <c r="V35" s="118"/>
    </row>
    <row r="37" spans="1:256" ht="24" customHeight="1" x14ac:dyDescent="0.2">
      <c r="B37" s="27"/>
      <c r="C37" s="28"/>
      <c r="D37" s="28"/>
      <c r="E37" s="28"/>
      <c r="F37" s="28"/>
      <c r="G37" s="28"/>
      <c r="H37" s="28"/>
      <c r="I37" s="28"/>
      <c r="J37" s="28"/>
      <c r="K37" s="28"/>
      <c r="L37" s="39"/>
      <c r="M37" s="39"/>
      <c r="N37" s="39"/>
      <c r="O37" s="29"/>
      <c r="P37" s="29"/>
      <c r="Q37" s="29"/>
      <c r="R37" s="29"/>
      <c r="S37" s="29"/>
      <c r="T37" s="29"/>
      <c r="U37" s="29"/>
      <c r="V37" s="29"/>
    </row>
    <row r="38" spans="1:256" customFormat="1" x14ac:dyDescent="0.2">
      <c r="A38" s="25"/>
      <c r="B38" s="26" t="s">
        <v>23</v>
      </c>
      <c r="C38" s="25"/>
      <c r="D38" s="25"/>
      <c r="E38" s="25"/>
      <c r="F38" s="25"/>
      <c r="G38" s="25"/>
      <c r="H38" s="25"/>
      <c r="I38" s="25"/>
      <c r="J38" s="25"/>
      <c r="K38" s="25"/>
      <c r="L38" s="40"/>
      <c r="M38" s="40"/>
      <c r="N38" s="40"/>
      <c r="O38" s="25"/>
      <c r="P38" s="25"/>
      <c r="Q38" s="25"/>
      <c r="R38" s="25"/>
      <c r="S38" s="25"/>
      <c r="T38" s="25"/>
      <c r="U38" s="25"/>
      <c r="V38" s="25"/>
      <c r="W38" s="25"/>
      <c r="X38" s="25"/>
      <c r="Y38" s="25"/>
      <c r="Z38" s="25"/>
      <c r="AA38" s="25"/>
      <c r="AB38" s="25"/>
      <c r="AC38" s="25"/>
      <c r="AD38" s="25"/>
      <c r="AE38" s="25"/>
      <c r="AF38" s="25"/>
      <c r="AG38" s="25"/>
      <c r="AH38" s="25"/>
      <c r="AI38" s="25"/>
      <c r="AJ38" s="25"/>
      <c r="AK38" s="25"/>
      <c r="AL38" s="25"/>
      <c r="AM38" s="25"/>
      <c r="AN38" s="25"/>
      <c r="AO38" s="25"/>
      <c r="AP38" s="25"/>
      <c r="AQ38" s="25"/>
      <c r="AR38" s="25"/>
      <c r="AS38" s="25"/>
      <c r="AT38" s="25"/>
      <c r="AU38" s="25"/>
      <c r="AV38" s="25"/>
      <c r="AW38" s="25"/>
      <c r="AX38" s="25"/>
      <c r="AY38" s="25"/>
      <c r="AZ38" s="25"/>
      <c r="BA38" s="25"/>
      <c r="BB38" s="25"/>
      <c r="BC38" s="25"/>
      <c r="BD38" s="25"/>
      <c r="BE38" s="25"/>
      <c r="BF38" s="25"/>
      <c r="BG38" s="25"/>
      <c r="BH38" s="25"/>
      <c r="BI38" s="25"/>
      <c r="BJ38" s="25"/>
      <c r="BK38" s="25"/>
      <c r="BL38" s="25"/>
      <c r="BM38" s="25"/>
      <c r="BN38" s="25"/>
      <c r="BO38" s="25"/>
      <c r="BP38" s="25"/>
      <c r="BQ38" s="25"/>
      <c r="BR38" s="25"/>
      <c r="BS38" s="25"/>
      <c r="BT38" s="25"/>
      <c r="BU38" s="25"/>
      <c r="BV38" s="25"/>
      <c r="BW38" s="25"/>
      <c r="BX38" s="25"/>
      <c r="BY38" s="25"/>
      <c r="BZ38" s="25"/>
      <c r="CA38" s="25"/>
      <c r="CB38" s="25"/>
      <c r="CC38" s="25"/>
      <c r="CD38" s="25"/>
      <c r="CE38" s="25"/>
      <c r="CF38" s="25"/>
      <c r="CG38" s="25"/>
      <c r="CH38" s="25"/>
      <c r="CI38" s="25"/>
      <c r="CJ38" s="25"/>
      <c r="CK38" s="25"/>
      <c r="CL38" s="25"/>
      <c r="CM38" s="25"/>
      <c r="CN38" s="25"/>
      <c r="CO38" s="25"/>
      <c r="CP38" s="25"/>
      <c r="CQ38" s="25"/>
      <c r="CR38" s="25"/>
      <c r="CS38" s="25"/>
      <c r="CT38" s="25"/>
      <c r="CU38" s="25"/>
      <c r="CV38" s="25"/>
      <c r="CW38" s="25"/>
      <c r="CX38" s="25"/>
      <c r="CY38" s="25"/>
      <c r="CZ38" s="25"/>
      <c r="DA38" s="25"/>
      <c r="DB38" s="25"/>
      <c r="DC38" s="25"/>
      <c r="DD38" s="25"/>
      <c r="DE38" s="25"/>
      <c r="DF38" s="25"/>
      <c r="DG38" s="25"/>
      <c r="DH38" s="25"/>
      <c r="DI38" s="25"/>
      <c r="DJ38" s="25"/>
      <c r="DK38" s="25"/>
      <c r="DL38" s="25"/>
      <c r="DM38" s="25"/>
      <c r="DN38" s="25"/>
      <c r="DO38" s="25"/>
      <c r="DP38" s="25"/>
      <c r="DQ38" s="25"/>
      <c r="DR38" s="25"/>
      <c r="DS38" s="25"/>
      <c r="DT38" s="25"/>
      <c r="DU38" s="25"/>
      <c r="DV38" s="25"/>
      <c r="DW38" s="25"/>
      <c r="DX38" s="25"/>
      <c r="DY38" s="25"/>
      <c r="DZ38" s="25"/>
      <c r="EA38" s="25"/>
      <c r="EB38" s="25"/>
      <c r="EC38" s="25"/>
      <c r="ED38" s="25"/>
      <c r="EE38" s="25"/>
      <c r="EF38" s="25"/>
      <c r="EG38" s="25"/>
      <c r="EH38" s="25"/>
      <c r="EI38" s="25"/>
      <c r="EJ38" s="25"/>
      <c r="EK38" s="25"/>
      <c r="EL38" s="25"/>
      <c r="EM38" s="25"/>
      <c r="EN38" s="25"/>
      <c r="EO38" s="25"/>
      <c r="EP38" s="25"/>
      <c r="EQ38" s="25"/>
      <c r="ER38" s="25"/>
      <c r="ES38" s="25"/>
      <c r="ET38" s="25"/>
      <c r="EU38" s="25"/>
      <c r="EV38" s="25"/>
      <c r="EW38" s="25"/>
      <c r="EX38" s="25"/>
      <c r="EY38" s="25"/>
      <c r="EZ38" s="25"/>
      <c r="FA38" s="25"/>
      <c r="FB38" s="25"/>
      <c r="FC38" s="25"/>
      <c r="FD38" s="25"/>
      <c r="FE38" s="25"/>
      <c r="FF38" s="25"/>
      <c r="FG38" s="25"/>
      <c r="FH38" s="25"/>
      <c r="FI38" s="25"/>
      <c r="FJ38" s="25"/>
      <c r="FK38" s="25"/>
      <c r="FL38" s="25"/>
      <c r="FM38" s="25"/>
      <c r="FN38" s="25"/>
      <c r="FO38" s="25"/>
      <c r="FP38" s="25"/>
      <c r="FQ38" s="25"/>
      <c r="FR38" s="25"/>
      <c r="FS38" s="25"/>
      <c r="FT38" s="25"/>
      <c r="FU38" s="25"/>
      <c r="FV38" s="25"/>
      <c r="FW38" s="25"/>
      <c r="FX38" s="25"/>
      <c r="FY38" s="25"/>
      <c r="FZ38" s="25"/>
      <c r="GA38" s="25"/>
      <c r="GB38" s="25"/>
      <c r="GC38" s="25"/>
      <c r="GD38" s="25"/>
      <c r="GE38" s="25"/>
      <c r="GF38" s="25"/>
      <c r="GG38" s="25"/>
      <c r="GH38" s="25"/>
      <c r="GI38" s="25"/>
      <c r="GJ38" s="25"/>
      <c r="GK38" s="25"/>
      <c r="GL38" s="25"/>
      <c r="GM38" s="25"/>
      <c r="GN38" s="25"/>
      <c r="GO38" s="25"/>
      <c r="GP38" s="25"/>
      <c r="GQ38" s="25"/>
      <c r="GR38" s="25"/>
      <c r="GS38" s="25"/>
      <c r="GT38" s="25"/>
      <c r="GU38" s="25"/>
      <c r="GV38" s="25"/>
      <c r="GW38" s="25"/>
      <c r="GX38" s="25"/>
      <c r="GY38" s="25"/>
      <c r="GZ38" s="25"/>
      <c r="HA38" s="25"/>
      <c r="HB38" s="25"/>
      <c r="HC38" s="25"/>
      <c r="HD38" s="25"/>
      <c r="HE38" s="25"/>
      <c r="HF38" s="25"/>
      <c r="HG38" s="25"/>
      <c r="HH38" s="25"/>
      <c r="HI38" s="25"/>
      <c r="HJ38" s="25"/>
      <c r="HK38" s="25"/>
      <c r="HL38" s="25"/>
      <c r="HM38" s="25"/>
      <c r="HN38" s="25"/>
      <c r="HO38" s="25"/>
      <c r="HP38" s="25"/>
      <c r="HQ38" s="25"/>
      <c r="HR38" s="25"/>
      <c r="HS38" s="25"/>
      <c r="HT38" s="25"/>
      <c r="HU38" s="25"/>
      <c r="HV38" s="25"/>
      <c r="HW38" s="25"/>
      <c r="HX38" s="25"/>
      <c r="HY38" s="25"/>
      <c r="HZ38" s="25"/>
      <c r="IA38" s="25"/>
      <c r="IB38" s="25"/>
      <c r="IC38" s="25"/>
      <c r="ID38" s="25"/>
      <c r="IE38" s="25"/>
      <c r="IF38" s="25"/>
      <c r="IG38" s="25"/>
      <c r="IH38" s="25"/>
      <c r="II38" s="25"/>
      <c r="IJ38" s="25"/>
      <c r="IK38" s="25"/>
      <c r="IL38" s="25"/>
      <c r="IM38" s="25"/>
      <c r="IN38" s="25"/>
      <c r="IO38" s="25"/>
      <c r="IP38" s="25"/>
      <c r="IQ38" s="25"/>
      <c r="IR38" s="25"/>
      <c r="IS38" s="25"/>
      <c r="IT38" s="25"/>
      <c r="IU38" s="25"/>
      <c r="IV38" s="25"/>
    </row>
    <row r="39" spans="1:256" customFormat="1" ht="14.25" customHeight="1" x14ac:dyDescent="0.2">
      <c r="A39" s="25"/>
      <c r="B39" s="26" t="s">
        <v>25</v>
      </c>
      <c r="C39" s="25"/>
      <c r="D39" s="25"/>
      <c r="E39" s="25"/>
      <c r="F39" s="25"/>
      <c r="G39" s="25"/>
      <c r="H39" s="25"/>
      <c r="I39" s="25"/>
      <c r="J39" s="25"/>
      <c r="K39" s="25"/>
      <c r="L39" s="40"/>
      <c r="M39" s="40"/>
      <c r="N39" s="40"/>
      <c r="O39" s="25"/>
      <c r="P39" s="25"/>
      <c r="Q39" s="25"/>
      <c r="R39" s="25"/>
      <c r="S39" s="25"/>
      <c r="T39" s="25"/>
      <c r="U39" s="25"/>
      <c r="V39" s="25"/>
      <c r="W39" s="25"/>
      <c r="X39" s="25"/>
      <c r="Y39" s="25"/>
      <c r="Z39" s="25"/>
      <c r="AA39" s="25"/>
      <c r="AB39" s="25"/>
      <c r="AC39" s="25"/>
      <c r="AD39" s="25"/>
      <c r="AE39" s="25"/>
      <c r="AF39" s="25"/>
      <c r="AG39" s="25"/>
      <c r="AH39" s="25"/>
      <c r="AI39" s="25"/>
      <c r="AJ39" s="25"/>
      <c r="AK39" s="25"/>
      <c r="AL39" s="25"/>
      <c r="AM39" s="25"/>
      <c r="AN39" s="25"/>
      <c r="AO39" s="25"/>
      <c r="AP39" s="25"/>
      <c r="AQ39" s="25"/>
      <c r="AR39" s="25"/>
      <c r="AS39" s="25"/>
      <c r="AT39" s="25"/>
      <c r="AU39" s="25"/>
      <c r="AV39" s="25"/>
      <c r="AW39" s="25"/>
      <c r="AX39" s="25"/>
      <c r="AY39" s="25"/>
      <c r="AZ39" s="25"/>
      <c r="BA39" s="25"/>
      <c r="BB39" s="25"/>
      <c r="BC39" s="25"/>
      <c r="BD39" s="25"/>
      <c r="BE39" s="25"/>
      <c r="BF39" s="25"/>
      <c r="BG39" s="25"/>
      <c r="BH39" s="25"/>
      <c r="BI39" s="25"/>
      <c r="BJ39" s="25"/>
      <c r="BK39" s="25"/>
      <c r="BL39" s="25"/>
      <c r="BM39" s="25"/>
      <c r="BN39" s="25"/>
      <c r="BO39" s="25"/>
      <c r="BP39" s="25"/>
      <c r="BQ39" s="25"/>
      <c r="BR39" s="25"/>
      <c r="BS39" s="25"/>
      <c r="BT39" s="25"/>
      <c r="BU39" s="25"/>
      <c r="BV39" s="25"/>
      <c r="BW39" s="25"/>
      <c r="BX39" s="25"/>
      <c r="BY39" s="25"/>
      <c r="BZ39" s="25"/>
      <c r="CA39" s="25"/>
      <c r="CB39" s="25"/>
      <c r="CC39" s="25"/>
      <c r="CD39" s="25"/>
      <c r="CE39" s="25"/>
      <c r="CF39" s="25"/>
      <c r="CG39" s="25"/>
      <c r="CH39" s="25"/>
      <c r="CI39" s="25"/>
      <c r="CJ39" s="25"/>
      <c r="CK39" s="25"/>
      <c r="CL39" s="25"/>
      <c r="CM39" s="25"/>
      <c r="CN39" s="25"/>
      <c r="CO39" s="25"/>
      <c r="CP39" s="25"/>
      <c r="CQ39" s="25"/>
      <c r="CR39" s="25"/>
      <c r="CS39" s="25"/>
      <c r="CT39" s="25"/>
      <c r="CU39" s="25"/>
      <c r="CV39" s="25"/>
      <c r="CW39" s="25"/>
      <c r="CX39" s="25"/>
      <c r="CY39" s="25"/>
      <c r="CZ39" s="25"/>
      <c r="DA39" s="25"/>
      <c r="DB39" s="25"/>
      <c r="DC39" s="25"/>
      <c r="DD39" s="25"/>
      <c r="DE39" s="25"/>
      <c r="DF39" s="25"/>
      <c r="DG39" s="25"/>
      <c r="DH39" s="25"/>
      <c r="DI39" s="25"/>
      <c r="DJ39" s="25"/>
      <c r="DK39" s="25"/>
      <c r="DL39" s="25"/>
      <c r="DM39" s="25"/>
      <c r="DN39" s="25"/>
      <c r="DO39" s="25"/>
      <c r="DP39" s="25"/>
      <c r="DQ39" s="25"/>
      <c r="DR39" s="25"/>
      <c r="DS39" s="25"/>
      <c r="DT39" s="25"/>
      <c r="DU39" s="25"/>
      <c r="DV39" s="25"/>
      <c r="DW39" s="25"/>
      <c r="DX39" s="25"/>
      <c r="DY39" s="25"/>
      <c r="DZ39" s="25"/>
      <c r="EA39" s="25"/>
      <c r="EB39" s="25"/>
      <c r="EC39" s="25"/>
      <c r="ED39" s="25"/>
      <c r="EE39" s="25"/>
      <c r="EF39" s="25"/>
      <c r="EG39" s="25"/>
      <c r="EH39" s="25"/>
      <c r="EI39" s="25"/>
      <c r="EJ39" s="25"/>
      <c r="EK39" s="25"/>
      <c r="EL39" s="25"/>
      <c r="EM39" s="25"/>
      <c r="EN39" s="25"/>
      <c r="EO39" s="25"/>
      <c r="EP39" s="25"/>
      <c r="EQ39" s="25"/>
      <c r="ER39" s="25"/>
      <c r="ES39" s="25"/>
      <c r="ET39" s="25"/>
      <c r="EU39" s="25"/>
      <c r="EV39" s="25"/>
      <c r="EW39" s="25"/>
      <c r="EX39" s="25"/>
      <c r="EY39" s="25"/>
      <c r="EZ39" s="25"/>
      <c r="FA39" s="25"/>
      <c r="FB39" s="25"/>
      <c r="FC39" s="25"/>
      <c r="FD39" s="25"/>
      <c r="FE39" s="25"/>
      <c r="FF39" s="25"/>
      <c r="FG39" s="25"/>
      <c r="FH39" s="25"/>
      <c r="FI39" s="25"/>
      <c r="FJ39" s="25"/>
      <c r="FK39" s="25"/>
      <c r="FL39" s="25"/>
      <c r="FM39" s="25"/>
      <c r="FN39" s="25"/>
      <c r="FO39" s="25"/>
      <c r="FP39" s="25"/>
      <c r="FQ39" s="25"/>
      <c r="FR39" s="25"/>
      <c r="FS39" s="25"/>
      <c r="FT39" s="25"/>
      <c r="FU39" s="25"/>
      <c r="FV39" s="25"/>
      <c r="FW39" s="25"/>
      <c r="FX39" s="25"/>
      <c r="FY39" s="25"/>
      <c r="FZ39" s="25"/>
      <c r="GA39" s="25"/>
      <c r="GB39" s="25"/>
      <c r="GC39" s="25"/>
      <c r="GD39" s="25"/>
      <c r="GE39" s="25"/>
      <c r="GF39" s="25"/>
      <c r="GG39" s="25"/>
      <c r="GH39" s="25"/>
      <c r="GI39" s="25"/>
      <c r="GJ39" s="25"/>
      <c r="GK39" s="25"/>
      <c r="GL39" s="25"/>
      <c r="GM39" s="25"/>
      <c r="GN39" s="25"/>
      <c r="GO39" s="25"/>
      <c r="GP39" s="25"/>
      <c r="GQ39" s="25"/>
      <c r="GR39" s="25"/>
      <c r="GS39" s="25"/>
      <c r="GT39" s="25"/>
      <c r="GU39" s="25"/>
      <c r="GV39" s="25"/>
      <c r="GW39" s="25"/>
      <c r="GX39" s="25"/>
      <c r="GY39" s="25"/>
      <c r="GZ39" s="25"/>
      <c r="HA39" s="25"/>
      <c r="HB39" s="25"/>
      <c r="HC39" s="25"/>
      <c r="HD39" s="25"/>
      <c r="HE39" s="25"/>
      <c r="HF39" s="25"/>
      <c r="HG39" s="25"/>
      <c r="HH39" s="25"/>
      <c r="HI39" s="25"/>
      <c r="HJ39" s="25"/>
      <c r="HK39" s="25"/>
      <c r="HL39" s="25"/>
      <c r="HM39" s="25"/>
      <c r="HN39" s="25"/>
      <c r="HO39" s="25"/>
      <c r="HP39" s="25"/>
      <c r="HQ39" s="25"/>
      <c r="HR39" s="25"/>
      <c r="HS39" s="25"/>
      <c r="HT39" s="25"/>
      <c r="HU39" s="25"/>
      <c r="HV39" s="25"/>
      <c r="HW39" s="25"/>
      <c r="HX39" s="25"/>
      <c r="HY39" s="25"/>
      <c r="HZ39" s="25"/>
      <c r="IA39" s="25"/>
      <c r="IB39" s="25"/>
      <c r="IC39" s="25"/>
      <c r="ID39" s="25"/>
      <c r="IE39" s="25"/>
      <c r="IF39" s="25"/>
      <c r="IG39" s="25"/>
      <c r="IH39" s="25"/>
      <c r="II39" s="25"/>
      <c r="IJ39" s="25"/>
      <c r="IK39" s="25"/>
      <c r="IL39" s="25"/>
      <c r="IM39" s="25"/>
      <c r="IN39" s="25"/>
      <c r="IO39" s="25"/>
      <c r="IP39" s="25"/>
      <c r="IQ39" s="25"/>
      <c r="IR39" s="25"/>
      <c r="IS39" s="25"/>
      <c r="IT39" s="25"/>
      <c r="IU39" s="25"/>
      <c r="IV39" s="25"/>
    </row>
    <row r="40" spans="1:256" customFormat="1" ht="14.25" customHeight="1" x14ac:dyDescent="0.2">
      <c r="A40" s="23"/>
      <c r="B40" s="24" t="s">
        <v>24</v>
      </c>
      <c r="C40" s="24"/>
      <c r="D40" s="24"/>
      <c r="E40" s="24"/>
      <c r="F40" s="24"/>
      <c r="G40" s="24"/>
      <c r="H40" s="24"/>
      <c r="I40" s="24"/>
      <c r="J40" s="24"/>
      <c r="K40" s="24"/>
      <c r="L40" s="38"/>
      <c r="M40" s="38"/>
      <c r="N40" s="38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23"/>
      <c r="AB40" s="23"/>
      <c r="AC40" s="23"/>
      <c r="AD40" s="23"/>
      <c r="AE40" s="23"/>
      <c r="AF40" s="23"/>
      <c r="AG40" s="23"/>
      <c r="AH40" s="23"/>
      <c r="AI40" s="23"/>
      <c r="AJ40" s="23"/>
      <c r="AK40" s="23"/>
      <c r="AL40" s="23"/>
      <c r="AM40" s="23"/>
      <c r="AN40" s="23"/>
      <c r="AO40" s="23"/>
      <c r="AP40" s="23"/>
      <c r="AQ40" s="23"/>
      <c r="AR40" s="23"/>
      <c r="AS40" s="23"/>
      <c r="AT40" s="23"/>
      <c r="AU40" s="23"/>
      <c r="AV40" s="23"/>
      <c r="AW40" s="23"/>
      <c r="AX40" s="23"/>
      <c r="AY40" s="23"/>
      <c r="AZ40" s="23"/>
      <c r="BA40" s="23"/>
      <c r="BB40" s="23"/>
      <c r="BC40" s="23"/>
      <c r="BD40" s="23"/>
      <c r="BE40" s="23"/>
      <c r="BF40" s="23"/>
      <c r="BG40" s="23"/>
      <c r="BH40" s="23"/>
      <c r="BI40" s="23"/>
      <c r="BJ40" s="23"/>
      <c r="BK40" s="23"/>
      <c r="BL40" s="23"/>
      <c r="BM40" s="23"/>
      <c r="BN40" s="23"/>
      <c r="BO40" s="23"/>
      <c r="BP40" s="23"/>
      <c r="BQ40" s="23"/>
      <c r="BR40" s="23"/>
      <c r="BS40" s="23"/>
      <c r="BT40" s="23"/>
      <c r="BU40" s="23"/>
      <c r="BV40" s="23"/>
      <c r="BW40" s="23"/>
      <c r="BX40" s="23"/>
      <c r="BY40" s="23"/>
      <c r="BZ40" s="23"/>
      <c r="CA40" s="23"/>
      <c r="CB40" s="23"/>
      <c r="CC40" s="23"/>
      <c r="CD40" s="23"/>
      <c r="CE40" s="23"/>
      <c r="CF40" s="23"/>
      <c r="CG40" s="23"/>
      <c r="CH40" s="23"/>
      <c r="CI40" s="23"/>
      <c r="CJ40" s="23"/>
      <c r="CK40" s="23"/>
      <c r="CL40" s="23"/>
      <c r="CM40" s="23"/>
      <c r="CN40" s="23"/>
      <c r="CO40" s="23"/>
      <c r="CP40" s="23"/>
      <c r="CQ40" s="23"/>
      <c r="CR40" s="23"/>
      <c r="CS40" s="23"/>
      <c r="CT40" s="23"/>
      <c r="CU40" s="23"/>
      <c r="CV40" s="23"/>
      <c r="CW40" s="23"/>
      <c r="CX40" s="23"/>
      <c r="CY40" s="23"/>
      <c r="CZ40" s="23"/>
      <c r="DA40" s="23"/>
      <c r="DB40" s="23"/>
      <c r="DC40" s="23"/>
      <c r="DD40" s="23"/>
      <c r="DE40" s="23"/>
      <c r="DF40" s="23"/>
      <c r="DG40" s="23"/>
      <c r="DH40" s="23"/>
      <c r="DI40" s="23"/>
      <c r="DJ40" s="23"/>
      <c r="DK40" s="23"/>
      <c r="DL40" s="23"/>
      <c r="DM40" s="23"/>
      <c r="DN40" s="23"/>
      <c r="DO40" s="23"/>
      <c r="DP40" s="23"/>
      <c r="DQ40" s="23"/>
      <c r="DR40" s="23"/>
      <c r="DS40" s="23"/>
      <c r="DT40" s="23"/>
      <c r="DU40" s="23"/>
      <c r="DV40" s="23"/>
      <c r="DW40" s="23"/>
      <c r="DX40" s="23"/>
      <c r="DY40" s="23"/>
      <c r="DZ40" s="23"/>
      <c r="EA40" s="23"/>
      <c r="EB40" s="23"/>
      <c r="EC40" s="23"/>
      <c r="ED40" s="23"/>
      <c r="EE40" s="23"/>
      <c r="EF40" s="23"/>
      <c r="EG40" s="23"/>
      <c r="EH40" s="23"/>
      <c r="EI40" s="23"/>
      <c r="EJ40" s="23"/>
      <c r="EK40" s="23"/>
      <c r="EL40" s="23"/>
      <c r="EM40" s="23"/>
      <c r="EN40" s="23"/>
      <c r="EO40" s="23"/>
      <c r="EP40" s="23"/>
      <c r="EQ40" s="23"/>
      <c r="ER40" s="23"/>
      <c r="ES40" s="23"/>
      <c r="ET40" s="23"/>
      <c r="EU40" s="23"/>
      <c r="EV40" s="23"/>
      <c r="EW40" s="23"/>
      <c r="EX40" s="23"/>
      <c r="EY40" s="23"/>
      <c r="EZ40" s="23"/>
      <c r="FA40" s="23"/>
      <c r="FB40" s="23"/>
      <c r="FC40" s="23"/>
      <c r="FD40" s="23"/>
      <c r="FE40" s="23"/>
      <c r="FF40" s="23"/>
      <c r="FG40" s="23"/>
      <c r="FH40" s="23"/>
      <c r="FI40" s="23"/>
      <c r="FJ40" s="23"/>
      <c r="FK40" s="23"/>
      <c r="FL40" s="23"/>
      <c r="FM40" s="23"/>
      <c r="FN40" s="23"/>
      <c r="FO40" s="23"/>
      <c r="FP40" s="23"/>
      <c r="FQ40" s="23"/>
      <c r="FR40" s="23"/>
      <c r="FS40" s="23"/>
      <c r="FT40" s="23"/>
      <c r="FU40" s="23"/>
      <c r="FV40" s="23"/>
      <c r="FW40" s="23"/>
      <c r="FX40" s="23"/>
      <c r="FY40" s="23"/>
      <c r="FZ40" s="23"/>
      <c r="GA40" s="23"/>
      <c r="GB40" s="23"/>
      <c r="GC40" s="23"/>
      <c r="GD40" s="23"/>
      <c r="GE40" s="23"/>
      <c r="GF40" s="23"/>
      <c r="GG40" s="23"/>
      <c r="GH40" s="23"/>
      <c r="GI40" s="23"/>
      <c r="GJ40" s="23"/>
      <c r="GK40" s="23"/>
      <c r="GL40" s="23"/>
      <c r="GM40" s="23"/>
      <c r="GN40" s="23"/>
      <c r="GO40" s="23"/>
      <c r="GP40" s="23"/>
      <c r="GQ40" s="23"/>
      <c r="GR40" s="23"/>
      <c r="GS40" s="23"/>
      <c r="GT40" s="23"/>
      <c r="GU40" s="23"/>
      <c r="GV40" s="23"/>
      <c r="GW40" s="23"/>
      <c r="GX40" s="23"/>
      <c r="GY40" s="23"/>
      <c r="GZ40" s="23"/>
      <c r="HA40" s="23"/>
      <c r="HB40" s="23"/>
      <c r="HC40" s="23"/>
      <c r="HD40" s="23"/>
      <c r="HE40" s="23"/>
      <c r="HF40" s="23"/>
      <c r="HG40" s="23"/>
      <c r="HH40" s="23"/>
      <c r="HI40" s="23"/>
      <c r="HJ40" s="23"/>
      <c r="HK40" s="23"/>
      <c r="HL40" s="23"/>
      <c r="HM40" s="23"/>
      <c r="HN40" s="23"/>
      <c r="HO40" s="23"/>
      <c r="HP40" s="23"/>
      <c r="HQ40" s="23"/>
      <c r="HR40" s="23"/>
      <c r="HS40" s="23"/>
      <c r="HT40" s="23"/>
      <c r="HU40" s="23"/>
      <c r="HV40" s="23"/>
      <c r="HW40" s="23"/>
      <c r="HX40" s="23"/>
      <c r="HY40" s="23"/>
      <c r="HZ40" s="23"/>
      <c r="IA40" s="23"/>
      <c r="IB40" s="23"/>
      <c r="IC40" s="23"/>
      <c r="ID40" s="23"/>
      <c r="IE40" s="23"/>
      <c r="IF40" s="23"/>
      <c r="IG40" s="23"/>
      <c r="IH40" s="23"/>
      <c r="II40" s="23"/>
      <c r="IJ40" s="23"/>
      <c r="IK40" s="23"/>
      <c r="IL40" s="23"/>
      <c r="IM40" s="23"/>
      <c r="IN40" s="23"/>
      <c r="IO40" s="23"/>
      <c r="IP40" s="23"/>
      <c r="IQ40" s="23"/>
      <c r="IR40" s="23"/>
      <c r="IS40" s="23"/>
      <c r="IT40" s="23"/>
      <c r="IU40" s="23"/>
      <c r="IV40" s="23"/>
    </row>
    <row r="41" spans="1:256" x14ac:dyDescent="0.2">
      <c r="B41" s="103"/>
      <c r="C41" s="103"/>
      <c r="D41" s="103"/>
      <c r="E41" s="103"/>
      <c r="F41" s="103"/>
      <c r="G41" s="103"/>
      <c r="H41" s="103"/>
      <c r="I41" s="103"/>
      <c r="J41" s="103"/>
      <c r="K41" s="103"/>
      <c r="L41" s="103"/>
      <c r="M41" s="103"/>
      <c r="N41" s="103"/>
      <c r="O41" s="103"/>
      <c r="P41" s="103"/>
      <c r="Q41" s="103"/>
      <c r="R41" s="103"/>
      <c r="S41" s="103"/>
      <c r="T41" s="103"/>
      <c r="U41" s="103"/>
      <c r="V41" s="103"/>
    </row>
  </sheetData>
  <mergeCells count="62">
    <mergeCell ref="T28:T29"/>
    <mergeCell ref="U28:V28"/>
    <mergeCell ref="J30:J32"/>
    <mergeCell ref="I20:I22"/>
    <mergeCell ref="I30:I32"/>
    <mergeCell ref="L25:V25"/>
    <mergeCell ref="P20:P22"/>
    <mergeCell ref="Q20:Q22"/>
    <mergeCell ref="L23:N23"/>
    <mergeCell ref="L24:N24"/>
    <mergeCell ref="R20:R22"/>
    <mergeCell ref="S20:S22"/>
    <mergeCell ref="L35:V35"/>
    <mergeCell ref="C28:E28"/>
    <mergeCell ref="L28:N28"/>
    <mergeCell ref="B2:V2"/>
    <mergeCell ref="B9:V9"/>
    <mergeCell ref="B10:V10"/>
    <mergeCell ref="B11:V11"/>
    <mergeCell ref="B12:V12"/>
    <mergeCell ref="B13:V13"/>
    <mergeCell ref="B14:V14"/>
    <mergeCell ref="B7:V7"/>
    <mergeCell ref="O28:O29"/>
    <mergeCell ref="P28:P29"/>
    <mergeCell ref="Q28:Q29"/>
    <mergeCell ref="R28:R29"/>
    <mergeCell ref="S28:S29"/>
    <mergeCell ref="B41:V41"/>
    <mergeCell ref="B8:V8"/>
    <mergeCell ref="B16:V16"/>
    <mergeCell ref="S30:S32"/>
    <mergeCell ref="G30:G32"/>
    <mergeCell ref="H30:H32"/>
    <mergeCell ref="K30:K32"/>
    <mergeCell ref="O30:O32"/>
    <mergeCell ref="P30:P32"/>
    <mergeCell ref="Q30:Q32"/>
    <mergeCell ref="R30:R32"/>
    <mergeCell ref="L33:N33"/>
    <mergeCell ref="L34:N34"/>
    <mergeCell ref="R18:R19"/>
    <mergeCell ref="S18:S19"/>
    <mergeCell ref="T18:T19"/>
    <mergeCell ref="U18:V18"/>
    <mergeCell ref="C19:E19"/>
    <mergeCell ref="L19:N19"/>
    <mergeCell ref="C18:E18"/>
    <mergeCell ref="L18:N18"/>
    <mergeCell ref="O18:O19"/>
    <mergeCell ref="P18:P19"/>
    <mergeCell ref="Q18:Q19"/>
    <mergeCell ref="C20:E20"/>
    <mergeCell ref="C21:E21"/>
    <mergeCell ref="C22:E22"/>
    <mergeCell ref="C23:E23"/>
    <mergeCell ref="C24:E24"/>
    <mergeCell ref="G20:G22"/>
    <mergeCell ref="H20:H22"/>
    <mergeCell ref="J20:J22"/>
    <mergeCell ref="K20:K22"/>
    <mergeCell ref="O20:O22"/>
  </mergeCells>
  <conditionalFormatting sqref="L20:L22">
    <cfRule type="containsText" dxfId="1" priority="1" operator="containsText" text="disp.">
      <formula>NOT(ISERROR(SEARCH("disp.",L20)))</formula>
    </cfRule>
  </conditionalFormatting>
  <conditionalFormatting sqref="L19:N32">
    <cfRule type="containsText" dxfId="0" priority="2" operator="containsText" text="disp.">
      <formula>NOT(ISERROR(SEARCH("disp.",L19)))</formula>
    </cfRule>
  </conditionalFormatting>
  <pageMargins left="0.70866141732283472" right="0.11811023622047245" top="0.35433070866141736" bottom="0.15748031496062992" header="0.31496062992125984" footer="0.31496062992125984"/>
  <pageSetup paperSize="9" scale="6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dal 1 aprile 2026</vt:lpstr>
      <vt:lpstr>'dal 1 aprile 2026'!Area_stampa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2018-04-03T12:12:22Z</dcterms:created>
  <dcterms:modified xsi:type="dcterms:W3CDTF">2026-07-09T14:44:06Z</dcterms:modified>
</cp:coreProperties>
</file>