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30" yWindow="0" windowWidth="14460" windowHeight="14145"/>
  </bookViews>
  <sheets>
    <sheet name="da 1 aprile 2023" sheetId="31" r:id="rId1"/>
  </sheets>
  <definedNames>
    <definedName name="_xlnm.Print_Area" localSheetId="0">'da 1 aprile 2023'!$B$1:$S$47</definedName>
  </definedNames>
  <calcPr calcId="145621"/>
</workbook>
</file>

<file path=xl/calcChain.xml><?xml version="1.0" encoding="utf-8"?>
<calcChain xmlns="http://schemas.openxmlformats.org/spreadsheetml/2006/main">
  <c r="I22" i="31" l="1"/>
  <c r="H22" i="31"/>
  <c r="G22" i="31"/>
  <c r="I21" i="31"/>
  <c r="H21" i="31"/>
  <c r="G21" i="31"/>
  <c r="I20" i="31" l="1"/>
  <c r="H20" i="31"/>
  <c r="G20" i="31"/>
  <c r="F30" i="31"/>
  <c r="F40" i="31" s="1"/>
  <c r="O24" i="31" l="1"/>
  <c r="O23" i="31"/>
  <c r="O20" i="31"/>
  <c r="E32" i="31"/>
  <c r="D32" i="31"/>
  <c r="C32" i="31"/>
  <c r="E31" i="31"/>
  <c r="D31" i="31"/>
  <c r="C31" i="31"/>
  <c r="E30" i="31"/>
  <c r="D30" i="31"/>
  <c r="H30" i="31" s="1"/>
  <c r="C30" i="31"/>
  <c r="G30" i="31" s="1"/>
  <c r="F34" i="31"/>
  <c r="F44" i="31" s="1"/>
  <c r="E34" i="31"/>
  <c r="E44" i="31" s="1"/>
  <c r="D34" i="31"/>
  <c r="D44" i="31" s="1"/>
  <c r="C34" i="31"/>
  <c r="C44" i="31" s="1"/>
  <c r="F33" i="31"/>
  <c r="F43" i="31" s="1"/>
  <c r="E33" i="31"/>
  <c r="E43" i="31" s="1"/>
  <c r="D33" i="31"/>
  <c r="D43" i="31" s="1"/>
  <c r="C33" i="31"/>
  <c r="C43" i="31" s="1"/>
  <c r="B32" i="31"/>
  <c r="B42" i="31" s="1"/>
  <c r="B31" i="31"/>
  <c r="B41" i="31" s="1"/>
  <c r="B30" i="31"/>
  <c r="B40" i="31" s="1"/>
  <c r="E41" i="31" l="1"/>
  <c r="D42" i="31"/>
  <c r="C41" i="31"/>
  <c r="E42" i="31"/>
  <c r="D41" i="31"/>
  <c r="C42" i="31"/>
  <c r="E40" i="31"/>
  <c r="I40" i="31" s="1"/>
  <c r="I30" i="31"/>
  <c r="D40" i="31"/>
  <c r="H40" i="31" s="1"/>
  <c r="C40" i="31"/>
  <c r="G40" i="31" s="1"/>
  <c r="B28" i="31" l="1"/>
  <c r="B38" i="31" s="1"/>
  <c r="R44" i="31" l="1"/>
  <c r="R43" i="31"/>
  <c r="R40" i="31"/>
  <c r="R34" i="31"/>
  <c r="R33" i="31"/>
  <c r="R30" i="31"/>
  <c r="R24" i="31"/>
  <c r="R23" i="31"/>
  <c r="R20" i="31"/>
  <c r="O34" i="31"/>
  <c r="O33" i="31"/>
  <c r="O30" i="31"/>
  <c r="O44" i="31"/>
  <c r="O43" i="31"/>
  <c r="O40" i="31"/>
</calcChain>
</file>

<file path=xl/sharedStrings.xml><?xml version="1.0" encoding="utf-8"?>
<sst xmlns="http://schemas.openxmlformats.org/spreadsheetml/2006/main" count="125" uniqueCount="46">
  <si>
    <t>UC3</t>
  </si>
  <si>
    <t>UC6</t>
  </si>
  <si>
    <t>fascia F1</t>
  </si>
  <si>
    <t>fascia F2</t>
  </si>
  <si>
    <t>fascia F3</t>
  </si>
  <si>
    <t xml:space="preserve"> Valori al netto delle imposte</t>
  </si>
  <si>
    <r>
      <t xml:space="preserve">  Fascia F1</t>
    </r>
    <r>
      <rPr>
        <sz val="9"/>
        <rFont val="Calibri"/>
        <family val="2"/>
      </rPr>
      <t>: dalle 8 alle 19 nei giorni dal lunedì al venerdì, escluse le festività nazionali</t>
    </r>
  </si>
  <si>
    <r>
      <t xml:space="preserve">  Fascia F2</t>
    </r>
    <r>
      <rPr>
        <sz val="9"/>
        <rFont val="Calibri"/>
        <family val="2"/>
      </rPr>
      <t>: dalle 7 alle 8 e dalle 19 alle 23 nei giorni dal lunedì al venerdì e dalle 7 alle 23 del sabato, escluse le festività nazionali</t>
    </r>
  </si>
  <si>
    <r>
      <t xml:space="preserve">  Fascia F3</t>
    </r>
    <r>
      <rPr>
        <sz val="9"/>
        <rFont val="Calibri"/>
        <family val="2"/>
      </rPr>
      <t>: dalle 23 alle 7 nei giorni dal lunedì al sabato e tutte le ore dei giorni di domenica e festività nazionali</t>
    </r>
  </si>
  <si>
    <t>Materia energia</t>
  </si>
  <si>
    <t>Trasporto e gestione del contatore</t>
  </si>
  <si>
    <t>Oneri di sistema *</t>
  </si>
  <si>
    <t xml:space="preserve">- </t>
  </si>
  <si>
    <t>DIS</t>
  </si>
  <si>
    <t>TRAS</t>
  </si>
  <si>
    <t>MIS</t>
  </si>
  <si>
    <t>Sconto bolletta elettronica</t>
  </si>
  <si>
    <t>Ai clienti che ricevono la bolletta in formato elettronico e la pagano con addebito automatico è applicato uno sconto di 6,60 euro/anno.</t>
  </si>
  <si>
    <t>Quota energia (euro/kWh)</t>
  </si>
  <si>
    <t>Quota fissa (euro/anno)</t>
  </si>
  <si>
    <t>Quota potenza (euro/kW/anno)</t>
  </si>
  <si>
    <r>
      <t xml:space="preserve"> - Trasporto e gestione del contatore</t>
    </r>
    <r>
      <rPr>
        <sz val="9"/>
        <rFont val="Calibri"/>
        <family val="2"/>
      </rPr>
      <t>: distribuzione (DIS), trasmissione (TRAS), misura (MIS), perequazione (UC3), qualità (UC6)</t>
    </r>
  </si>
  <si>
    <t xml:space="preserve"> energia elettrica</t>
  </si>
  <si>
    <r>
      <t xml:space="preserve"> - Oneri di sistema</t>
    </r>
    <r>
      <rPr>
        <sz val="9"/>
        <rFont val="Calibri"/>
        <family val="2"/>
      </rPr>
      <t>: componenti A</t>
    </r>
    <r>
      <rPr>
        <vertAlign val="subscript"/>
        <sz val="9"/>
        <rFont val="Calibri"/>
        <family val="2"/>
      </rPr>
      <t>SOS</t>
    </r>
    <r>
      <rPr>
        <sz val="9"/>
        <rFont val="Calibri"/>
        <family val="2"/>
      </rPr>
      <t xml:space="preserve"> e A</t>
    </r>
    <r>
      <rPr>
        <vertAlign val="subscript"/>
        <sz val="9"/>
        <rFont val="Calibri"/>
        <family val="2"/>
      </rPr>
      <t>RIM</t>
    </r>
  </si>
  <si>
    <r>
      <t>*</t>
    </r>
    <r>
      <rPr>
        <sz val="10"/>
        <rFont val="Calibri"/>
        <family val="2"/>
      </rPr>
      <t xml:space="preserve"> </t>
    </r>
    <r>
      <rPr>
        <i/>
        <sz val="10"/>
        <rFont val="Calibri"/>
        <family val="2"/>
      </rPr>
      <t>Valori per A</t>
    </r>
    <r>
      <rPr>
        <i/>
        <vertAlign val="subscript"/>
        <sz val="10"/>
        <rFont val="Calibri"/>
        <family val="2"/>
      </rPr>
      <t>SOS</t>
    </r>
    <r>
      <rPr>
        <i/>
        <sz val="10"/>
        <rFont val="Calibri"/>
        <family val="2"/>
      </rPr>
      <t xml:space="preserve"> non agevolata (classe 0)</t>
    </r>
  </si>
  <si>
    <r>
      <t>A</t>
    </r>
    <r>
      <rPr>
        <i/>
        <vertAlign val="subscript"/>
        <sz val="10"/>
        <color indexed="23"/>
        <rFont val="Calibri"/>
        <family val="2"/>
      </rPr>
      <t>SOS</t>
    </r>
    <r>
      <rPr>
        <i/>
        <sz val="10"/>
        <color indexed="23"/>
        <rFont val="Calibri"/>
        <family val="2"/>
      </rPr>
      <t>*</t>
    </r>
  </si>
  <si>
    <r>
      <t>A</t>
    </r>
    <r>
      <rPr>
        <i/>
        <vertAlign val="subscript"/>
        <sz val="10"/>
        <color indexed="23"/>
        <rFont val="Calibri"/>
        <family val="2"/>
      </rPr>
      <t>RIM</t>
    </r>
  </si>
  <si>
    <r>
      <t>A</t>
    </r>
    <r>
      <rPr>
        <i/>
        <vertAlign val="subscript"/>
        <sz val="12"/>
        <color indexed="23"/>
        <rFont val="Calibri"/>
        <family val="2"/>
      </rPr>
      <t>SOS</t>
    </r>
    <r>
      <rPr>
        <i/>
        <sz val="12"/>
        <color indexed="23"/>
        <rFont val="Calibri"/>
        <family val="2"/>
      </rPr>
      <t>*</t>
    </r>
  </si>
  <si>
    <r>
      <t>A</t>
    </r>
    <r>
      <rPr>
        <i/>
        <vertAlign val="subscript"/>
        <sz val="12"/>
        <color indexed="23"/>
        <rFont val="Calibri"/>
        <family val="2"/>
      </rPr>
      <t>RIM</t>
    </r>
  </si>
  <si>
    <t>così come stabilito dalla delibera 491/2020/R/EEL dell'Autorità di Regolazione per Energia Reti e Ambiente</t>
  </si>
  <si>
    <t>Per visualizzare in dettaglio le componenti di prezzo, cliccare su "+" sopra le colonne L, T, W</t>
  </si>
  <si>
    <t>Prezzo Energia (PUN+Ω)</t>
  </si>
  <si>
    <r>
      <t>C</t>
    </r>
    <r>
      <rPr>
        <i/>
        <vertAlign val="subscript"/>
        <sz val="9"/>
        <color theme="0" tint="-0.499984740745262"/>
        <rFont val="Calibri"/>
        <family val="2"/>
        <scheme val="minor"/>
      </rPr>
      <t>SAL</t>
    </r>
  </si>
  <si>
    <t xml:space="preserve"> - per potenze impegnate inferiori o uguali a 100 kW</t>
  </si>
  <si>
    <t xml:space="preserve"> - per potenze impegnate superiori a 100 kW e inferiori o uguali a 500 kW</t>
  </si>
  <si>
    <t xml:space="preserve"> - per potenze impegnate superiori a 500 kW</t>
  </si>
  <si>
    <t>Condizioni economiche per i clienti del Servizio di Salvaguardia</t>
  </si>
  <si>
    <r>
      <t>A</t>
    </r>
    <r>
      <rPr>
        <i/>
        <vertAlign val="subscript"/>
        <sz val="11"/>
        <color indexed="23"/>
        <rFont val="Calibri"/>
        <family val="2"/>
      </rPr>
      <t>SOS</t>
    </r>
    <r>
      <rPr>
        <i/>
        <sz val="11"/>
        <color indexed="23"/>
        <rFont val="Calibri"/>
        <family val="2"/>
      </rPr>
      <t>*</t>
    </r>
  </si>
  <si>
    <r>
      <t>A</t>
    </r>
    <r>
      <rPr>
        <i/>
        <vertAlign val="subscript"/>
        <sz val="11"/>
        <color indexed="23"/>
        <rFont val="Calibri"/>
        <family val="2"/>
      </rPr>
      <t>RIM</t>
    </r>
  </si>
  <si>
    <r>
      <t>UTENZE NON DOMESTICHE</t>
    </r>
    <r>
      <rPr>
        <b/>
        <sz val="14"/>
        <color theme="0"/>
        <rFont val="Calibri"/>
        <family val="2"/>
      </rPr>
      <t xml:space="preserve"> MEDIA TENSIONE</t>
    </r>
  </si>
  <si>
    <r>
      <t xml:space="preserve"> -   </t>
    </r>
    <r>
      <rPr>
        <b/>
        <sz val="9"/>
        <rFont val="Calibri"/>
        <family val="2"/>
      </rPr>
      <t>Materia energia</t>
    </r>
    <r>
      <rPr>
        <sz val="9"/>
        <rFont val="Calibri"/>
        <family val="2"/>
      </rPr>
      <t>: energia (PUN+</t>
    </r>
    <r>
      <rPr>
        <sz val="9"/>
        <rFont val="Times New Roman"/>
        <family val="1"/>
      </rPr>
      <t>Ω</t>
    </r>
    <r>
      <rPr>
        <sz val="9"/>
        <rFont val="Calibri"/>
        <family val="2"/>
      </rPr>
      <t>), copertura oneri per la morosità (C</t>
    </r>
    <r>
      <rPr>
        <vertAlign val="subscript"/>
        <sz val="9"/>
        <rFont val="Calibri"/>
        <family val="2"/>
      </rPr>
      <t>SAL</t>
    </r>
    <r>
      <rPr>
        <sz val="9"/>
        <rFont val="Calibri"/>
        <family val="2"/>
      </rPr>
      <t>)</t>
    </r>
  </si>
  <si>
    <t>dal 1 aprile 2023</t>
  </si>
  <si>
    <t>aprile 2023</t>
  </si>
  <si>
    <t>maggio 2023</t>
  </si>
  <si>
    <t>1 aprile - 31 giugno 2023</t>
  </si>
  <si>
    <t>giugno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</si>
</sst>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-* #,##0_-;\-* #,##0_-;_-* &quot;-&quot;_-;_-@_-"/>
    <numFmt numFmtId="164" formatCode="0.000000"/>
    <numFmt numFmtId="165" formatCode="0.00000"/>
    <numFmt numFmtId="166" formatCode="#,##0.000000_ ;\-#,##0.000000\ "/>
    <numFmt numFmtId="167" formatCode="#,##0.00000_ ;\-#,##0.00000\ "/>
    <numFmt numFmtId="168" formatCode="#,##0.0000_ ;\-#,##0.0000\ "/>
    <numFmt numFmtId="169" formatCode="0.00000_ ;\-0.00000\ "/>
    <numFmt numFmtId="170" formatCode="#,##0.0000_ ;[Red]\-#,##0.0000\ "/>
    <numFmt numFmtId="171" formatCode="0.0000_ ;\-0.0000\ "/>
    <numFmt numFmtId="172" formatCode="#,##0.000000_ ;[Red]\-#,##0.000000\ "/>
  </numFmts>
  <fonts count="46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Calibri"/>
      <family val="2"/>
    </font>
    <font>
      <b/>
      <sz val="10"/>
      <name val="Calibri"/>
      <family val="2"/>
    </font>
    <font>
      <sz val="12"/>
      <name val="Calibri"/>
      <family val="2"/>
    </font>
    <font>
      <i/>
      <sz val="9"/>
      <name val="Calibri"/>
      <family val="2"/>
    </font>
    <font>
      <b/>
      <i/>
      <sz val="10"/>
      <name val="Calibri"/>
      <family val="2"/>
    </font>
    <font>
      <b/>
      <sz val="11"/>
      <color indexed="9"/>
      <name val="Calibri"/>
      <family val="2"/>
    </font>
    <font>
      <b/>
      <sz val="14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10"/>
      <color indexed="22"/>
      <name val="Calibri"/>
      <family val="2"/>
    </font>
    <font>
      <sz val="10"/>
      <name val="Arial"/>
      <family val="2"/>
    </font>
    <font>
      <i/>
      <sz val="10"/>
      <name val="Calibri"/>
      <family val="2"/>
    </font>
    <font>
      <i/>
      <sz val="8"/>
      <name val="Calibri"/>
      <family val="2"/>
    </font>
    <font>
      <vertAlign val="subscript"/>
      <sz val="9"/>
      <name val="Calibri"/>
      <family val="2"/>
    </font>
    <font>
      <i/>
      <sz val="10"/>
      <color indexed="23"/>
      <name val="Calibri"/>
      <family val="2"/>
    </font>
    <font>
      <i/>
      <vertAlign val="subscript"/>
      <sz val="10"/>
      <color indexed="23"/>
      <name val="Calibri"/>
      <family val="2"/>
    </font>
    <font>
      <i/>
      <vertAlign val="subscript"/>
      <sz val="10"/>
      <name val="Calibri"/>
      <family val="2"/>
    </font>
    <font>
      <b/>
      <sz val="11"/>
      <color rgb="FF0070C0"/>
      <name val="Calibri"/>
      <family val="2"/>
    </font>
    <font>
      <i/>
      <sz val="9"/>
      <color theme="0" tint="-0.499984740745262"/>
      <name val="Calibri"/>
      <family val="2"/>
      <scheme val="minor"/>
    </font>
    <font>
      <b/>
      <sz val="11"/>
      <color theme="3"/>
      <name val="Calibri"/>
      <family val="2"/>
    </font>
    <font>
      <i/>
      <sz val="9"/>
      <color theme="0" tint="-0.499984740745262"/>
      <name val="Calibri"/>
      <family val="2"/>
    </font>
    <font>
      <b/>
      <sz val="12"/>
      <color theme="0"/>
      <name val="Calibri"/>
      <family val="2"/>
    </font>
    <font>
      <b/>
      <sz val="12"/>
      <color theme="4" tint="-0.249977111117893"/>
      <name val="Calibri"/>
      <family val="2"/>
    </font>
    <font>
      <b/>
      <i/>
      <sz val="10"/>
      <color theme="4" tint="-0.249977111117893"/>
      <name val="Calibri"/>
      <family val="2"/>
    </font>
    <font>
      <i/>
      <sz val="10"/>
      <color theme="0" tint="-0.499984740745262"/>
      <name val="Calibri"/>
      <family val="2"/>
      <scheme val="minor"/>
    </font>
    <font>
      <i/>
      <sz val="10"/>
      <color theme="4" tint="-0.249977111117893"/>
      <name val="Calibri"/>
      <family val="2"/>
    </font>
    <font>
      <b/>
      <sz val="11"/>
      <color rgb="FFC00000"/>
      <name val="Calibri"/>
      <family val="2"/>
    </font>
    <font>
      <b/>
      <sz val="10"/>
      <color rgb="FFC00000"/>
      <name val="Calibri"/>
      <family val="2"/>
    </font>
    <font>
      <b/>
      <sz val="12"/>
      <color rgb="FFC00000"/>
      <name val="Calibri"/>
      <family val="2"/>
    </font>
    <font>
      <i/>
      <sz val="10"/>
      <color theme="0" tint="-0.499984740745262"/>
      <name val="Calibri"/>
      <family val="2"/>
    </font>
    <font>
      <i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</font>
    <font>
      <i/>
      <vertAlign val="subscript"/>
      <sz val="12"/>
      <color indexed="23"/>
      <name val="Calibri"/>
      <family val="2"/>
    </font>
    <font>
      <i/>
      <sz val="12"/>
      <color indexed="23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i/>
      <vertAlign val="subscript"/>
      <sz val="9"/>
      <color theme="0" tint="-0.499984740745262"/>
      <name val="Calibri"/>
      <family val="2"/>
      <scheme val="minor"/>
    </font>
    <font>
      <sz val="9"/>
      <name val="Times New Roman"/>
      <family val="1"/>
    </font>
    <font>
      <i/>
      <sz val="11"/>
      <color theme="0" tint="-0.499984740745262"/>
      <name val="Calibri"/>
      <family val="2"/>
    </font>
    <font>
      <i/>
      <vertAlign val="subscript"/>
      <sz val="11"/>
      <color indexed="23"/>
      <name val="Calibri"/>
      <family val="2"/>
    </font>
    <font>
      <i/>
      <sz val="11"/>
      <color indexed="23"/>
      <name val="Calibri"/>
      <family val="2"/>
    </font>
    <font>
      <b/>
      <sz val="14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3" fillId="0" borderId="0"/>
    <xf numFmtId="0" fontId="1" fillId="0" borderId="0"/>
    <xf numFmtId="41" fontId="1" fillId="0" borderId="0" applyFont="0" applyFill="0" applyBorder="0" applyAlignment="0" applyProtection="0"/>
    <xf numFmtId="0" fontId="1" fillId="0" borderId="0"/>
  </cellStyleXfs>
  <cellXfs count="121">
    <xf numFmtId="0" fontId="0" fillId="0" borderId="0" xfId="0"/>
    <xf numFmtId="0" fontId="3" fillId="2" borderId="0" xfId="1" applyFont="1" applyFill="1" applyAlignment="1" applyProtection="1">
      <alignment vertical="center"/>
      <protection locked="0"/>
    </xf>
    <xf numFmtId="0" fontId="5" fillId="2" borderId="0" xfId="1" applyFont="1" applyFill="1" applyAlignment="1" applyProtection="1">
      <alignment vertical="center"/>
      <protection locked="0"/>
    </xf>
    <xf numFmtId="0" fontId="3" fillId="2" borderId="0" xfId="1" applyFont="1" applyFill="1" applyAlignment="1">
      <alignment vertical="center"/>
    </xf>
    <xf numFmtId="0" fontId="9" fillId="2" borderId="0" xfId="1" applyFont="1" applyFill="1" applyAlignment="1" applyProtection="1">
      <alignment vertical="center"/>
      <protection locked="0"/>
    </xf>
    <xf numFmtId="0" fontId="6" fillId="2" borderId="0" xfId="1" applyFont="1" applyFill="1" applyAlignment="1" applyProtection="1">
      <alignment vertical="center"/>
      <protection locked="0"/>
    </xf>
    <xf numFmtId="0" fontId="12" fillId="2" borderId="0" xfId="1" applyFont="1" applyFill="1" applyAlignment="1">
      <alignment vertical="center"/>
    </xf>
    <xf numFmtId="0" fontId="21" fillId="3" borderId="1" xfId="0" applyFont="1" applyFill="1" applyBorder="1" applyAlignment="1">
      <alignment horizontal="center" vertical="center"/>
    </xf>
    <xf numFmtId="164" fontId="3" fillId="2" borderId="0" xfId="1" applyNumberFormat="1" applyFont="1" applyFill="1" applyAlignment="1" applyProtection="1">
      <alignment vertical="center"/>
      <protection locked="0"/>
    </xf>
    <xf numFmtId="0" fontId="21" fillId="3" borderId="3" xfId="0" applyFont="1" applyFill="1" applyBorder="1" applyAlignment="1">
      <alignment horizontal="center" vertical="center"/>
    </xf>
    <xf numFmtId="166" fontId="3" fillId="2" borderId="0" xfId="1" applyNumberFormat="1" applyFont="1" applyFill="1" applyAlignment="1" applyProtection="1">
      <alignment vertical="center"/>
      <protection locked="0"/>
    </xf>
    <xf numFmtId="167" fontId="23" fillId="2" borderId="1" xfId="1" applyNumberFormat="1" applyFont="1" applyFill="1" applyBorder="1" applyAlignment="1">
      <alignment horizontal="right" vertical="center"/>
    </xf>
    <xf numFmtId="0" fontId="24" fillId="4" borderId="5" xfId="0" applyFont="1" applyFill="1" applyBorder="1" applyAlignment="1">
      <alignment horizontal="center" vertical="center"/>
    </xf>
    <xf numFmtId="168" fontId="21" fillId="3" borderId="3" xfId="0" quotePrefix="1" applyNumberFormat="1" applyFont="1" applyFill="1" applyBorder="1" applyAlignment="1">
      <alignment horizontal="right" vertical="center"/>
    </xf>
    <xf numFmtId="168" fontId="21" fillId="3" borderId="5" xfId="0" quotePrefix="1" applyNumberFormat="1" applyFont="1" applyFill="1" applyBorder="1" applyAlignment="1">
      <alignment horizontal="right" vertical="center"/>
    </xf>
    <xf numFmtId="0" fontId="4" fillId="2" borderId="0" xfId="1" applyFont="1" applyFill="1" applyAlignment="1" applyProtection="1">
      <alignment horizontal="center" vertical="center"/>
      <protection locked="0"/>
    </xf>
    <xf numFmtId="166" fontId="3" fillId="2" borderId="0" xfId="1" applyNumberFormat="1" applyFont="1" applyFill="1" applyAlignment="1">
      <alignment vertical="center"/>
    </xf>
    <xf numFmtId="172" fontId="3" fillId="2" borderId="0" xfId="1" applyNumberFormat="1" applyFont="1" applyFill="1" applyAlignment="1">
      <alignment vertical="center"/>
    </xf>
    <xf numFmtId="168" fontId="23" fillId="3" borderId="10" xfId="0" quotePrefix="1" applyNumberFormat="1" applyFont="1" applyFill="1" applyBorder="1" applyAlignment="1">
      <alignment horizontal="right" vertical="center"/>
    </xf>
    <xf numFmtId="0" fontId="28" fillId="2" borderId="0" xfId="1" applyFont="1" applyFill="1" applyAlignment="1" applyProtection="1">
      <alignment vertical="center"/>
      <protection locked="0"/>
    </xf>
    <xf numFmtId="0" fontId="22" fillId="3" borderId="0" xfId="1" applyFont="1" applyFill="1" applyAlignment="1" applyProtection="1">
      <alignment horizontal="center" vertical="center"/>
      <protection locked="0"/>
    </xf>
    <xf numFmtId="0" fontId="29" fillId="3" borderId="0" xfId="1" applyFont="1" applyFill="1" applyAlignment="1" applyProtection="1">
      <alignment horizontal="center" vertical="center"/>
      <protection locked="0"/>
    </xf>
    <xf numFmtId="0" fontId="30" fillId="2" borderId="0" xfId="1" applyFont="1" applyFill="1" applyAlignment="1" applyProtection="1">
      <alignment horizontal="center" vertical="center"/>
      <protection locked="0"/>
    </xf>
    <xf numFmtId="49" fontId="26" fillId="2" borderId="0" xfId="1" applyNumberFormat="1" applyFont="1" applyFill="1" applyAlignment="1">
      <alignment horizontal="left" vertical="center"/>
    </xf>
    <xf numFmtId="49" fontId="7" fillId="2" borderId="0" xfId="1" applyNumberFormat="1" applyFont="1" applyFill="1" applyAlignment="1">
      <alignment horizontal="left" vertical="center"/>
    </xf>
    <xf numFmtId="0" fontId="4" fillId="2" borderId="2" xfId="1" applyFont="1" applyFill="1" applyBorder="1" applyAlignment="1">
      <alignment vertical="center"/>
    </xf>
    <xf numFmtId="0" fontId="4" fillId="2" borderId="4" xfId="1" applyFont="1" applyFill="1" applyBorder="1" applyAlignment="1">
      <alignment vertical="center"/>
    </xf>
    <xf numFmtId="0" fontId="14" fillId="2" borderId="4" xfId="1" applyFont="1" applyFill="1" applyBorder="1" applyAlignment="1">
      <alignment horizontal="center" vertical="center"/>
    </xf>
    <xf numFmtId="0" fontId="14" fillId="2" borderId="8" xfId="1" applyFont="1" applyFill="1" applyBorder="1" applyAlignment="1">
      <alignment horizontal="center" vertical="center"/>
    </xf>
    <xf numFmtId="0" fontId="14" fillId="2" borderId="7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vertical="center"/>
    </xf>
    <xf numFmtId="168" fontId="23" fillId="2" borderId="5" xfId="1" applyNumberFormat="1" applyFont="1" applyFill="1" applyBorder="1" applyAlignment="1">
      <alignment vertical="center"/>
    </xf>
    <xf numFmtId="171" fontId="3" fillId="2" borderId="5" xfId="1" applyNumberFormat="1" applyFont="1" applyFill="1" applyBorder="1" applyAlignment="1">
      <alignment vertical="center"/>
    </xf>
    <xf numFmtId="0" fontId="7" fillId="2" borderId="5" xfId="1" applyFont="1" applyFill="1" applyBorder="1" applyAlignment="1">
      <alignment vertical="center"/>
    </xf>
    <xf numFmtId="170" fontId="23" fillId="2" borderId="5" xfId="1" applyNumberFormat="1" applyFont="1" applyFill="1" applyBorder="1" applyAlignment="1">
      <alignment vertical="center"/>
    </xf>
    <xf numFmtId="0" fontId="3" fillId="2" borderId="0" xfId="2" applyFont="1" applyFill="1" applyBorder="1" applyAlignment="1" applyProtection="1">
      <alignment vertical="center"/>
      <protection locked="0"/>
    </xf>
    <xf numFmtId="0" fontId="11" fillId="3" borderId="1" xfId="2" applyFont="1" applyFill="1" applyBorder="1" applyAlignment="1" applyProtection="1">
      <alignment vertical="center"/>
      <protection locked="0"/>
    </xf>
    <xf numFmtId="0" fontId="10" fillId="3" borderId="0" xfId="2" applyFont="1" applyFill="1" applyBorder="1" applyAlignment="1" applyProtection="1">
      <alignment vertical="center"/>
      <protection locked="0"/>
    </xf>
    <xf numFmtId="0" fontId="8" fillId="3" borderId="0" xfId="2" applyFont="1" applyFill="1" applyBorder="1" applyAlignment="1" applyProtection="1">
      <alignment horizontal="center" vertical="center"/>
      <protection locked="0"/>
    </xf>
    <xf numFmtId="0" fontId="3" fillId="2" borderId="0" xfId="2" applyFont="1" applyFill="1" applyAlignment="1" applyProtection="1">
      <alignment vertical="center"/>
      <protection locked="0"/>
    </xf>
    <xf numFmtId="0" fontId="10" fillId="3" borderId="1" xfId="2" applyFont="1" applyFill="1" applyBorder="1" applyAlignment="1" applyProtection="1">
      <alignment vertical="center"/>
      <protection locked="0"/>
    </xf>
    <xf numFmtId="0" fontId="10" fillId="3" borderId="1" xfId="2" applyFont="1" applyFill="1" applyBorder="1" applyAlignment="1" applyProtection="1">
      <protection locked="0"/>
    </xf>
    <xf numFmtId="0" fontId="3" fillId="3" borderId="0" xfId="2" applyFont="1" applyFill="1" applyBorder="1" applyAlignment="1" applyProtection="1">
      <alignment vertical="center"/>
      <protection locked="0"/>
    </xf>
    <xf numFmtId="0" fontId="10" fillId="3" borderId="12" xfId="2" applyFont="1" applyFill="1" applyBorder="1" applyAlignment="1" applyProtection="1">
      <alignment vertical="center"/>
      <protection locked="0"/>
    </xf>
    <xf numFmtId="0" fontId="10" fillId="3" borderId="11" xfId="2" applyFont="1" applyFill="1" applyBorder="1" applyAlignment="1" applyProtection="1">
      <alignment vertical="center"/>
      <protection locked="0"/>
    </xf>
    <xf numFmtId="0" fontId="3" fillId="3" borderId="11" xfId="2" applyFont="1" applyFill="1" applyBorder="1" applyAlignment="1" applyProtection="1">
      <alignment vertical="center"/>
      <protection locked="0"/>
    </xf>
    <xf numFmtId="0" fontId="8" fillId="3" borderId="11" xfId="2" applyFont="1" applyFill="1" applyBorder="1" applyAlignment="1" applyProtection="1">
      <alignment horizontal="center" vertical="center"/>
      <protection locked="0"/>
    </xf>
    <xf numFmtId="0" fontId="25" fillId="2" borderId="0" xfId="2" applyFont="1" applyFill="1" applyAlignment="1" applyProtection="1">
      <alignment vertical="center"/>
      <protection locked="0"/>
    </xf>
    <xf numFmtId="0" fontId="20" fillId="2" borderId="0" xfId="2" applyFont="1" applyFill="1" applyAlignment="1" applyProtection="1">
      <alignment vertical="center"/>
      <protection locked="0"/>
    </xf>
    <xf numFmtId="0" fontId="4" fillId="2" borderId="0" xfId="2" applyFont="1" applyFill="1" applyAlignment="1" applyProtection="1">
      <alignment vertical="center"/>
      <protection locked="0"/>
    </xf>
    <xf numFmtId="0" fontId="9" fillId="2" borderId="0" xfId="2" applyFont="1" applyFill="1" applyAlignment="1" applyProtection="1">
      <alignment vertical="center"/>
      <protection locked="0"/>
    </xf>
    <xf numFmtId="166" fontId="23" fillId="2" borderId="1" xfId="1" applyNumberFormat="1" applyFont="1" applyFill="1" applyBorder="1" applyAlignment="1">
      <alignment horizontal="right" vertical="center"/>
    </xf>
    <xf numFmtId="166" fontId="3" fillId="2" borderId="1" xfId="1" applyNumberFormat="1" applyFont="1" applyFill="1" applyBorder="1" applyAlignment="1">
      <alignment vertical="center"/>
    </xf>
    <xf numFmtId="17" fontId="3" fillId="2" borderId="1" xfId="2" quotePrefix="1" applyNumberFormat="1" applyFont="1" applyFill="1" applyBorder="1" applyAlignment="1">
      <alignment horizontal="right" vertical="center"/>
    </xf>
    <xf numFmtId="49" fontId="3" fillId="2" borderId="1" xfId="2" quotePrefix="1" applyNumberFormat="1" applyFont="1" applyFill="1" applyBorder="1" applyAlignment="1">
      <alignment horizontal="right" vertical="center"/>
    </xf>
    <xf numFmtId="171" fontId="23" fillId="2" borderId="6" xfId="2" applyNumberFormat="1" applyFont="1" applyFill="1" applyBorder="1" applyAlignment="1">
      <alignment horizontal="right" vertical="center"/>
    </xf>
    <xf numFmtId="168" fontId="23" fillId="2" borderId="5" xfId="2" applyNumberFormat="1" applyFont="1" applyFill="1" applyBorder="1" applyAlignment="1">
      <alignment vertical="center"/>
    </xf>
    <xf numFmtId="171" fontId="23" fillId="2" borderId="5" xfId="2" applyNumberFormat="1" applyFont="1" applyFill="1" applyBorder="1" applyAlignment="1">
      <alignment horizontal="right" vertical="center"/>
    </xf>
    <xf numFmtId="170" fontId="23" fillId="2" borderId="5" xfId="2" applyNumberFormat="1" applyFont="1" applyFill="1" applyBorder="1" applyAlignment="1">
      <alignment vertical="center"/>
    </xf>
    <xf numFmtId="0" fontId="8" fillId="3" borderId="14" xfId="2" applyFont="1" applyFill="1" applyBorder="1" applyAlignment="1" applyProtection="1">
      <alignment horizontal="center" vertical="center"/>
      <protection locked="0"/>
    </xf>
    <xf numFmtId="0" fontId="8" fillId="3" borderId="15" xfId="2" applyFont="1" applyFill="1" applyBorder="1" applyAlignment="1" applyProtection="1">
      <alignment horizontal="center" vertical="center"/>
      <protection locked="0"/>
    </xf>
    <xf numFmtId="0" fontId="39" fillId="2" borderId="2" xfId="2" applyFont="1" applyFill="1" applyBorder="1" applyAlignment="1" applyProtection="1">
      <alignment horizontal="center" vertical="center"/>
    </xf>
    <xf numFmtId="166" fontId="3" fillId="2" borderId="2" xfId="1" applyNumberFormat="1" applyFont="1" applyFill="1" applyBorder="1" applyAlignment="1">
      <alignment horizontal="right" vertical="center"/>
    </xf>
    <xf numFmtId="166" fontId="3" fillId="2" borderId="9" xfId="1" applyNumberFormat="1" applyFont="1" applyFill="1" applyBorder="1" applyAlignment="1">
      <alignment horizontal="right" vertical="center"/>
    </xf>
    <xf numFmtId="166" fontId="3" fillId="2" borderId="13" xfId="1" applyNumberFormat="1" applyFont="1" applyFill="1" applyBorder="1" applyAlignment="1">
      <alignment horizontal="right" vertical="center"/>
    </xf>
    <xf numFmtId="169" fontId="23" fillId="2" borderId="2" xfId="2" applyNumberFormat="1" applyFont="1" applyFill="1" applyBorder="1" applyAlignment="1">
      <alignment horizontal="right" vertical="center"/>
    </xf>
    <xf numFmtId="169" fontId="23" fillId="2" borderId="9" xfId="2" applyNumberFormat="1" applyFont="1" applyFill="1" applyBorder="1" applyAlignment="1">
      <alignment horizontal="right" vertical="center"/>
    </xf>
    <xf numFmtId="169" fontId="23" fillId="2" borderId="13" xfId="2" applyNumberFormat="1" applyFont="1" applyFill="1" applyBorder="1" applyAlignment="1">
      <alignment horizontal="right" vertical="center"/>
    </xf>
    <xf numFmtId="165" fontId="23" fillId="2" borderId="2" xfId="2" quotePrefix="1" applyNumberFormat="1" applyFont="1" applyFill="1" applyBorder="1" applyAlignment="1">
      <alignment horizontal="right" vertical="center"/>
    </xf>
    <xf numFmtId="165" fontId="23" fillId="2" borderId="9" xfId="2" applyNumberFormat="1" applyFont="1" applyFill="1" applyBorder="1" applyAlignment="1">
      <alignment horizontal="right" vertical="center"/>
    </xf>
    <xf numFmtId="165" fontId="23" fillId="2" borderId="13" xfId="2" applyNumberFormat="1" applyFont="1" applyFill="1" applyBorder="1" applyAlignment="1">
      <alignment horizontal="right" vertical="center"/>
    </xf>
    <xf numFmtId="166" fontId="23" fillId="2" borderId="2" xfId="2" applyNumberFormat="1" applyFont="1" applyFill="1" applyBorder="1" applyAlignment="1">
      <alignment horizontal="right" vertical="center"/>
    </xf>
    <xf numFmtId="166" fontId="23" fillId="2" borderId="9" xfId="2" applyNumberFormat="1" applyFont="1" applyFill="1" applyBorder="1" applyAlignment="1">
      <alignment horizontal="right" vertical="center"/>
    </xf>
    <xf numFmtId="166" fontId="23" fillId="2" borderId="13" xfId="2" applyNumberFormat="1" applyFont="1" applyFill="1" applyBorder="1" applyAlignment="1">
      <alignment horizontal="right" vertical="center"/>
    </xf>
    <xf numFmtId="167" fontId="3" fillId="2" borderId="2" xfId="1" applyNumberFormat="1" applyFont="1" applyFill="1" applyBorder="1" applyAlignment="1">
      <alignment horizontal="right" vertical="center"/>
    </xf>
    <xf numFmtId="167" fontId="3" fillId="2" borderId="9" xfId="1" applyNumberFormat="1" applyFont="1" applyFill="1" applyBorder="1" applyAlignment="1">
      <alignment horizontal="right" vertical="center"/>
    </xf>
    <xf numFmtId="167" fontId="3" fillId="2" borderId="13" xfId="1" applyNumberFormat="1" applyFont="1" applyFill="1" applyBorder="1" applyAlignment="1">
      <alignment horizontal="right" vertical="center"/>
    </xf>
    <xf numFmtId="0" fontId="24" fillId="4" borderId="4" xfId="1" applyFont="1" applyFill="1" applyBorder="1" applyAlignment="1" applyProtection="1">
      <alignment horizontal="center" vertical="center"/>
      <protection locked="0"/>
    </xf>
    <xf numFmtId="0" fontId="24" fillId="4" borderId="8" xfId="1" applyFont="1" applyFill="1" applyBorder="1" applyAlignment="1" applyProtection="1">
      <alignment horizontal="center" vertical="center"/>
      <protection locked="0"/>
    </xf>
    <xf numFmtId="0" fontId="31" fillId="4" borderId="8" xfId="1" applyFont="1" applyFill="1" applyBorder="1" applyAlignment="1" applyProtection="1">
      <alignment horizontal="center" vertical="center"/>
      <protection locked="0"/>
    </xf>
    <xf numFmtId="0" fontId="24" fillId="4" borderId="7" xfId="1" applyFont="1" applyFill="1" applyBorder="1" applyAlignment="1" applyProtection="1">
      <alignment horizontal="center" vertical="center"/>
      <protection locked="0"/>
    </xf>
    <xf numFmtId="0" fontId="27" fillId="3" borderId="3" xfId="0" applyFont="1" applyFill="1" applyBorder="1" applyAlignment="1">
      <alignment horizontal="center" vertical="center"/>
    </xf>
    <xf numFmtId="0" fontId="27" fillId="3" borderId="10" xfId="0" applyFont="1" applyFill="1" applyBorder="1" applyAlignment="1">
      <alignment horizontal="center" vertical="center"/>
    </xf>
    <xf numFmtId="0" fontId="27" fillId="3" borderId="6" xfId="0" applyFont="1" applyFill="1" applyBorder="1" applyAlignment="1">
      <alignment horizontal="center" vertical="center"/>
    </xf>
    <xf numFmtId="0" fontId="38" fillId="2" borderId="3" xfId="1" applyFont="1" applyFill="1" applyBorder="1" applyAlignment="1">
      <alignment horizontal="center" vertical="center"/>
    </xf>
    <xf numFmtId="0" fontId="38" fillId="2" borderId="10" xfId="1" applyFont="1" applyFill="1" applyBorder="1" applyAlignment="1">
      <alignment horizontal="center" vertical="center"/>
    </xf>
    <xf numFmtId="0" fontId="38" fillId="2" borderId="6" xfId="1" applyFont="1" applyFill="1" applyBorder="1" applyAlignment="1">
      <alignment horizontal="center" vertical="center"/>
    </xf>
    <xf numFmtId="0" fontId="33" fillId="3" borderId="2" xfId="0" applyFont="1" applyFill="1" applyBorder="1" applyAlignment="1">
      <alignment horizontal="center" vertical="center"/>
    </xf>
    <xf numFmtId="0" fontId="33" fillId="3" borderId="13" xfId="0" applyFont="1" applyFill="1" applyBorder="1" applyAlignment="1">
      <alignment horizontal="center" vertical="center"/>
    </xf>
    <xf numFmtId="0" fontId="37" fillId="2" borderId="2" xfId="1" applyFont="1" applyFill="1" applyBorder="1" applyAlignment="1">
      <alignment horizontal="center" vertical="center" wrapText="1"/>
    </xf>
    <xf numFmtId="0" fontId="37" fillId="2" borderId="13" xfId="1" applyFont="1" applyFill="1" applyBorder="1" applyAlignment="1">
      <alignment horizontal="center" vertical="center" wrapText="1"/>
    </xf>
    <xf numFmtId="0" fontId="34" fillId="3" borderId="2" xfId="0" applyFont="1" applyFill="1" applyBorder="1" applyAlignment="1">
      <alignment horizontal="center" vertical="center"/>
    </xf>
    <xf numFmtId="0" fontId="34" fillId="3" borderId="13" xfId="0" applyFont="1" applyFill="1" applyBorder="1" applyAlignment="1">
      <alignment horizontal="center" vertical="center"/>
    </xf>
    <xf numFmtId="166" fontId="23" fillId="2" borderId="2" xfId="1" applyNumberFormat="1" applyFont="1" applyFill="1" applyBorder="1" applyAlignment="1">
      <alignment horizontal="right" vertical="center"/>
    </xf>
    <xf numFmtId="166" fontId="23" fillId="2" borderId="9" xfId="1" applyNumberFormat="1" applyFont="1" applyFill="1" applyBorder="1" applyAlignment="1">
      <alignment horizontal="right" vertical="center"/>
    </xf>
    <xf numFmtId="166" fontId="23" fillId="2" borderId="13" xfId="1" applyNumberFormat="1" applyFont="1" applyFill="1" applyBorder="1" applyAlignment="1">
      <alignment horizontal="right" vertical="center"/>
    </xf>
    <xf numFmtId="41" fontId="2" fillId="0" borderId="3" xfId="3" quotePrefix="1" applyFont="1" applyFill="1" applyBorder="1" applyAlignment="1">
      <alignment horizontal="center" vertical="center"/>
    </xf>
    <xf numFmtId="41" fontId="2" fillId="0" borderId="10" xfId="3" applyFont="1" applyFill="1" applyBorder="1" applyAlignment="1">
      <alignment horizontal="center" vertical="center"/>
    </xf>
    <xf numFmtId="41" fontId="2" fillId="0" borderId="6" xfId="3" applyFont="1" applyFill="1" applyBorder="1" applyAlignment="1">
      <alignment horizontal="center" vertical="center"/>
    </xf>
    <xf numFmtId="41" fontId="15" fillId="3" borderId="10" xfId="3" quotePrefix="1" applyFont="1" applyFill="1" applyBorder="1" applyAlignment="1">
      <alignment horizontal="left" vertical="center" wrapText="1"/>
    </xf>
    <xf numFmtId="41" fontId="15" fillId="3" borderId="6" xfId="3" quotePrefix="1" applyFont="1" applyFill="1" applyBorder="1" applyAlignment="1">
      <alignment horizontal="left" vertical="center" wrapText="1"/>
    </xf>
    <xf numFmtId="0" fontId="37" fillId="2" borderId="3" xfId="1" applyFont="1" applyFill="1" applyBorder="1" applyAlignment="1">
      <alignment horizontal="center" vertical="center"/>
    </xf>
    <xf numFmtId="0" fontId="37" fillId="2" borderId="10" xfId="1" applyFont="1" applyFill="1" applyBorder="1" applyAlignment="1">
      <alignment horizontal="center" vertical="center"/>
    </xf>
    <xf numFmtId="0" fontId="37" fillId="2" borderId="6" xfId="1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0" fontId="21" fillId="3" borderId="13" xfId="0" applyFont="1" applyFill="1" applyBorder="1" applyAlignment="1">
      <alignment horizontal="center" vertical="center"/>
    </xf>
    <xf numFmtId="0" fontId="27" fillId="3" borderId="2" xfId="0" applyFont="1" applyFill="1" applyBorder="1" applyAlignment="1">
      <alignment horizontal="center" vertical="center"/>
    </xf>
    <xf numFmtId="0" fontId="27" fillId="3" borderId="13" xfId="0" applyFont="1" applyFill="1" applyBorder="1" applyAlignment="1">
      <alignment horizontal="center" vertical="center"/>
    </xf>
    <xf numFmtId="0" fontId="42" fillId="3" borderId="2" xfId="0" applyFont="1" applyFill="1" applyBorder="1" applyAlignment="1">
      <alignment horizontal="center" vertical="center"/>
    </xf>
    <xf numFmtId="0" fontId="42" fillId="3" borderId="13" xfId="0" applyFont="1" applyFill="1" applyBorder="1" applyAlignment="1">
      <alignment horizontal="center" vertical="center"/>
    </xf>
    <xf numFmtId="0" fontId="32" fillId="3" borderId="2" xfId="0" applyFont="1" applyFill="1" applyBorder="1" applyAlignment="1">
      <alignment horizontal="center" vertical="center"/>
    </xf>
    <xf numFmtId="0" fontId="32" fillId="3" borderId="13" xfId="0" applyFont="1" applyFill="1" applyBorder="1" applyAlignment="1">
      <alignment horizontal="center" vertical="center"/>
    </xf>
    <xf numFmtId="172" fontId="23" fillId="2" borderId="2" xfId="1" applyNumberFormat="1" applyFont="1" applyFill="1" applyBorder="1" applyAlignment="1">
      <alignment horizontal="right" vertical="center"/>
    </xf>
    <xf numFmtId="172" fontId="23" fillId="2" borderId="9" xfId="1" applyNumberFormat="1" applyFont="1" applyFill="1" applyBorder="1" applyAlignment="1">
      <alignment horizontal="right" vertical="center"/>
    </xf>
    <xf numFmtId="172" fontId="23" fillId="2" borderId="13" xfId="1" applyNumberFormat="1" applyFont="1" applyFill="1" applyBorder="1" applyAlignment="1">
      <alignment horizontal="right" vertical="center"/>
    </xf>
    <xf numFmtId="172" fontId="3" fillId="2" borderId="2" xfId="1" applyNumberFormat="1" applyFont="1" applyFill="1" applyBorder="1" applyAlignment="1">
      <alignment horizontal="right" vertical="center"/>
    </xf>
    <xf numFmtId="172" fontId="3" fillId="2" borderId="9" xfId="1" applyNumberFormat="1" applyFont="1" applyFill="1" applyBorder="1" applyAlignment="1">
      <alignment horizontal="right" vertical="center"/>
    </xf>
    <xf numFmtId="172" fontId="3" fillId="2" borderId="13" xfId="1" applyNumberFormat="1" applyFont="1" applyFill="1" applyBorder="1" applyAlignment="1">
      <alignment horizontal="right" vertical="center"/>
    </xf>
    <xf numFmtId="0" fontId="4" fillId="2" borderId="0" xfId="2" applyFont="1" applyFill="1" applyAlignment="1" applyProtection="1">
      <alignment horizontal="center" vertical="center"/>
      <protection locked="0"/>
    </xf>
    <xf numFmtId="167" fontId="23" fillId="2" borderId="9" xfId="1" applyNumberFormat="1" applyFont="1" applyFill="1" applyBorder="1" applyAlignment="1">
      <alignment horizontal="center" vertical="center"/>
    </xf>
    <xf numFmtId="167" fontId="23" fillId="2" borderId="13" xfId="1" applyNumberFormat="1" applyFont="1" applyFill="1" applyBorder="1" applyAlignment="1">
      <alignment horizontal="center" vertical="center"/>
    </xf>
  </cellXfs>
  <cellStyles count="5">
    <cellStyle name="=C:\WINNT35\SYSTEM32\COMMAND.COM" xfId="1"/>
    <cellStyle name="=C:\WINNT35\SYSTEM32\COMMAND.COM 2" xfId="2"/>
    <cellStyle name="Migliaia [0]" xfId="3" builtinId="6"/>
    <cellStyle name="Normale" xfId="0" builtinId="0"/>
    <cellStyle name="Normal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S48"/>
  <sheetViews>
    <sheetView tabSelected="1" zoomScale="85" zoomScaleNormal="85" workbookViewId="0">
      <selection activeCell="S20" sqref="S20"/>
    </sheetView>
  </sheetViews>
  <sheetFormatPr defaultRowHeight="12.75" outlineLevelCol="1" x14ac:dyDescent="0.2"/>
  <cols>
    <col min="1" max="1" width="1.7109375" style="1" customWidth="1"/>
    <col min="2" max="2" width="29.7109375" style="1" customWidth="1"/>
    <col min="3" max="6" width="9.7109375" style="1" hidden="1" customWidth="1" outlineLevel="1"/>
    <col min="7" max="7" width="14.5703125" style="1" customWidth="1" collapsed="1"/>
    <col min="8" max="9" width="14.5703125" style="1" customWidth="1"/>
    <col min="10" max="14" width="9.7109375" style="1" hidden="1" customWidth="1" outlineLevel="1"/>
    <col min="15" max="15" width="19" style="1" customWidth="1" collapsed="1"/>
    <col min="16" max="17" width="9.7109375" style="1" hidden="1" customWidth="1" outlineLevel="1"/>
    <col min="18" max="18" width="16.85546875" style="1" customWidth="1" collapsed="1"/>
    <col min="19" max="16384" width="9.140625" style="1"/>
  </cols>
  <sheetData>
    <row r="1" spans="1:253" ht="14.25" customHeight="1" x14ac:dyDescent="0.2">
      <c r="B1" s="1" t="s">
        <v>22</v>
      </c>
    </row>
    <row r="2" spans="1:253" s="2" customFormat="1" ht="15" customHeight="1" x14ac:dyDescent="0.2">
      <c r="B2" s="50" t="s">
        <v>36</v>
      </c>
      <c r="C2" s="4"/>
      <c r="D2" s="4"/>
      <c r="E2" s="4"/>
      <c r="F2" s="4"/>
    </row>
    <row r="3" spans="1:253" s="2" customFormat="1" ht="15" customHeight="1" x14ac:dyDescent="0.2">
      <c r="B3" s="1" t="s">
        <v>5</v>
      </c>
      <c r="C3" s="1"/>
      <c r="D3" s="1"/>
      <c r="E3" s="1"/>
      <c r="F3" s="1"/>
    </row>
    <row r="4" spans="1:253" x14ac:dyDescent="0.2">
      <c r="S4" s="15"/>
    </row>
    <row r="5" spans="1:253" ht="15" customHeight="1" x14ac:dyDescent="0.2">
      <c r="B5" s="12" t="s">
        <v>41</v>
      </c>
      <c r="C5" s="20"/>
      <c r="D5" s="21"/>
      <c r="E5" s="21"/>
      <c r="F5" s="21"/>
      <c r="G5" s="5"/>
      <c r="H5" s="19" t="s">
        <v>30</v>
      </c>
      <c r="S5" s="15"/>
    </row>
    <row r="6" spans="1:253" x14ac:dyDescent="0.2">
      <c r="B6" s="15"/>
      <c r="C6" s="15"/>
      <c r="D6" s="22"/>
      <c r="E6" s="22"/>
      <c r="F6" s="22"/>
      <c r="S6" s="15"/>
    </row>
    <row r="7" spans="1:253" ht="19.5" customHeight="1" x14ac:dyDescent="0.2">
      <c r="B7" s="77" t="s">
        <v>39</v>
      </c>
      <c r="C7" s="78"/>
      <c r="D7" s="79"/>
      <c r="E7" s="79"/>
      <c r="F7" s="79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80"/>
    </row>
    <row r="8" spans="1:253" customFormat="1" ht="15" x14ac:dyDescent="0.2">
      <c r="A8" s="35"/>
      <c r="B8" s="36" t="s">
        <v>40</v>
      </c>
      <c r="C8" s="37"/>
      <c r="D8" s="37"/>
      <c r="E8" s="37"/>
      <c r="F8" s="37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5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39"/>
      <c r="GK8" s="39"/>
      <c r="GL8" s="39"/>
      <c r="GM8" s="39"/>
      <c r="GN8" s="39"/>
      <c r="GO8" s="39"/>
      <c r="GP8" s="39"/>
      <c r="GQ8" s="39"/>
      <c r="GR8" s="39"/>
      <c r="GS8" s="39"/>
      <c r="GT8" s="39"/>
      <c r="GU8" s="39"/>
      <c r="GV8" s="39"/>
      <c r="GW8" s="39"/>
      <c r="GX8" s="39"/>
      <c r="GY8" s="39"/>
      <c r="GZ8" s="39"/>
      <c r="HA8" s="39"/>
      <c r="HB8" s="39"/>
      <c r="HC8" s="39"/>
      <c r="HD8" s="39"/>
      <c r="HE8" s="39"/>
      <c r="HF8" s="39"/>
      <c r="HG8" s="39"/>
      <c r="HH8" s="39"/>
      <c r="HI8" s="39"/>
      <c r="HJ8" s="39"/>
      <c r="HK8" s="39"/>
      <c r="HL8" s="39"/>
      <c r="HM8" s="39"/>
      <c r="HN8" s="39"/>
      <c r="HO8" s="39"/>
      <c r="HP8" s="39"/>
      <c r="HQ8" s="39"/>
      <c r="HR8" s="39"/>
      <c r="HS8" s="39"/>
      <c r="HT8" s="39"/>
      <c r="HU8" s="39"/>
      <c r="HV8" s="39"/>
      <c r="HW8" s="39"/>
      <c r="HX8" s="39"/>
      <c r="HY8" s="39"/>
      <c r="HZ8" s="39"/>
      <c r="IA8" s="39"/>
      <c r="IB8" s="39"/>
      <c r="IC8" s="39"/>
      <c r="ID8" s="39"/>
      <c r="IE8" s="39"/>
      <c r="IF8" s="39"/>
      <c r="IG8" s="39"/>
      <c r="IH8" s="39"/>
      <c r="II8" s="39"/>
      <c r="IJ8" s="39"/>
      <c r="IK8" s="39"/>
      <c r="IL8" s="39"/>
      <c r="IM8" s="39"/>
      <c r="IN8" s="39"/>
      <c r="IO8" s="39"/>
      <c r="IP8" s="39"/>
      <c r="IQ8" s="39"/>
      <c r="IR8" s="39"/>
      <c r="IS8" s="39"/>
    </row>
    <row r="9" spans="1:253" customFormat="1" ht="15" x14ac:dyDescent="0.2">
      <c r="A9" s="35"/>
      <c r="B9" s="40" t="s">
        <v>21</v>
      </c>
      <c r="C9" s="37"/>
      <c r="D9" s="37"/>
      <c r="E9" s="37"/>
      <c r="F9" s="37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5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39"/>
      <c r="GB9" s="39"/>
      <c r="GC9" s="39"/>
      <c r="GD9" s="39"/>
      <c r="GE9" s="39"/>
      <c r="GF9" s="39"/>
      <c r="GG9" s="39"/>
      <c r="GH9" s="39"/>
      <c r="GI9" s="39"/>
      <c r="GJ9" s="39"/>
      <c r="GK9" s="39"/>
      <c r="GL9" s="39"/>
      <c r="GM9" s="39"/>
      <c r="GN9" s="39"/>
      <c r="GO9" s="39"/>
      <c r="GP9" s="39"/>
      <c r="GQ9" s="39"/>
      <c r="GR9" s="39"/>
      <c r="GS9" s="39"/>
      <c r="GT9" s="39"/>
      <c r="GU9" s="39"/>
      <c r="GV9" s="39"/>
      <c r="GW9" s="39"/>
      <c r="GX9" s="39"/>
      <c r="GY9" s="39"/>
      <c r="GZ9" s="39"/>
      <c r="HA9" s="39"/>
      <c r="HB9" s="39"/>
      <c r="HC9" s="39"/>
      <c r="HD9" s="39"/>
      <c r="HE9" s="39"/>
      <c r="HF9" s="39"/>
      <c r="HG9" s="39"/>
      <c r="HH9" s="39"/>
      <c r="HI9" s="39"/>
      <c r="HJ9" s="39"/>
      <c r="HK9" s="39"/>
      <c r="HL9" s="39"/>
      <c r="HM9" s="39"/>
      <c r="HN9" s="39"/>
      <c r="HO9" s="39"/>
      <c r="HP9" s="39"/>
      <c r="HQ9" s="39"/>
      <c r="HR9" s="39"/>
      <c r="HS9" s="39"/>
      <c r="HT9" s="39"/>
      <c r="HU9" s="39"/>
      <c r="HV9" s="39"/>
      <c r="HW9" s="39"/>
      <c r="HX9" s="39"/>
      <c r="HY9" s="39"/>
      <c r="HZ9" s="39"/>
      <c r="IA9" s="39"/>
      <c r="IB9" s="39"/>
      <c r="IC9" s="39"/>
      <c r="ID9" s="39"/>
      <c r="IE9" s="39"/>
      <c r="IF9" s="39"/>
      <c r="IG9" s="39"/>
      <c r="IH9" s="39"/>
      <c r="II9" s="39"/>
      <c r="IJ9" s="39"/>
      <c r="IK9" s="39"/>
      <c r="IL9" s="39"/>
      <c r="IM9" s="39"/>
      <c r="IN9" s="39"/>
      <c r="IO9" s="39"/>
      <c r="IP9" s="39"/>
      <c r="IQ9" s="39"/>
      <c r="IR9" s="39"/>
      <c r="IS9" s="39"/>
    </row>
    <row r="10" spans="1:253" customFormat="1" ht="15" x14ac:dyDescent="0.25">
      <c r="A10" s="35"/>
      <c r="B10" s="41" t="s">
        <v>23</v>
      </c>
      <c r="C10" s="37"/>
      <c r="D10" s="37"/>
      <c r="E10" s="37"/>
      <c r="F10" s="37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5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  <c r="GL10" s="39"/>
      <c r="GM10" s="39"/>
      <c r="GN10" s="39"/>
      <c r="GO10" s="39"/>
      <c r="GP10" s="39"/>
      <c r="GQ10" s="39"/>
      <c r="GR10" s="39"/>
      <c r="GS10" s="39"/>
      <c r="GT10" s="39"/>
      <c r="GU10" s="39"/>
      <c r="GV10" s="39"/>
      <c r="GW10" s="39"/>
      <c r="GX10" s="39"/>
      <c r="GY10" s="39"/>
      <c r="GZ10" s="39"/>
      <c r="HA10" s="39"/>
      <c r="HB10" s="39"/>
      <c r="HC10" s="39"/>
      <c r="HD10" s="39"/>
      <c r="HE10" s="39"/>
      <c r="HF10" s="39"/>
      <c r="HG10" s="39"/>
      <c r="HH10" s="39"/>
      <c r="HI10" s="39"/>
      <c r="HJ10" s="39"/>
      <c r="HK10" s="39"/>
      <c r="HL10" s="39"/>
      <c r="HM10" s="39"/>
      <c r="HN10" s="39"/>
      <c r="HO10" s="39"/>
      <c r="HP10" s="39"/>
      <c r="HQ10" s="39"/>
      <c r="HR10" s="39"/>
      <c r="HS10" s="39"/>
      <c r="HT10" s="39"/>
      <c r="HU10" s="39"/>
      <c r="HV10" s="39"/>
      <c r="HW10" s="39"/>
      <c r="HX10" s="39"/>
      <c r="HY10" s="39"/>
      <c r="HZ10" s="39"/>
      <c r="IA10" s="39"/>
      <c r="IB10" s="39"/>
      <c r="IC10" s="39"/>
      <c r="ID10" s="39"/>
      <c r="IE10" s="39"/>
      <c r="IF10" s="39"/>
      <c r="IG10" s="39"/>
      <c r="IH10" s="39"/>
      <c r="II10" s="39"/>
      <c r="IJ10" s="39"/>
      <c r="IK10" s="39"/>
      <c r="IL10" s="39"/>
      <c r="IM10" s="39"/>
      <c r="IN10" s="39"/>
      <c r="IO10" s="39"/>
      <c r="IP10" s="39"/>
      <c r="IQ10" s="39"/>
      <c r="IR10" s="39"/>
      <c r="IS10" s="39"/>
    </row>
    <row r="11" spans="1:253" customFormat="1" ht="15" x14ac:dyDescent="0.2">
      <c r="A11" s="35"/>
      <c r="B11" s="43" t="s">
        <v>29</v>
      </c>
      <c r="C11" s="44"/>
      <c r="D11" s="44"/>
      <c r="E11" s="44"/>
      <c r="F11" s="44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60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39"/>
      <c r="FE11" s="39"/>
      <c r="FF11" s="39"/>
      <c r="FG11" s="39"/>
      <c r="FH11" s="39"/>
      <c r="FI11" s="39"/>
      <c r="FJ11" s="39"/>
      <c r="FK11" s="39"/>
      <c r="FL11" s="39"/>
      <c r="FM11" s="39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  <c r="GC11" s="39"/>
      <c r="GD11" s="39"/>
      <c r="GE11" s="39"/>
      <c r="GF11" s="39"/>
      <c r="GG11" s="39"/>
      <c r="GH11" s="39"/>
      <c r="GI11" s="39"/>
      <c r="GJ11" s="39"/>
      <c r="GK11" s="39"/>
      <c r="GL11" s="39"/>
      <c r="GM11" s="39"/>
      <c r="GN11" s="39"/>
      <c r="GO11" s="39"/>
      <c r="GP11" s="39"/>
      <c r="GQ11" s="39"/>
      <c r="GR11" s="39"/>
      <c r="GS11" s="39"/>
      <c r="GT11" s="39"/>
      <c r="GU11" s="39"/>
      <c r="GV11" s="39"/>
      <c r="GW11" s="39"/>
      <c r="GX11" s="39"/>
      <c r="GY11" s="39"/>
      <c r="GZ11" s="39"/>
      <c r="HA11" s="39"/>
      <c r="HB11" s="39"/>
      <c r="HC11" s="39"/>
      <c r="HD11" s="39"/>
      <c r="HE11" s="39"/>
      <c r="HF11" s="39"/>
      <c r="HG11" s="39"/>
      <c r="HH11" s="39"/>
      <c r="HI11" s="39"/>
      <c r="HJ11" s="39"/>
      <c r="HK11" s="39"/>
      <c r="HL11" s="39"/>
      <c r="HM11" s="39"/>
      <c r="HN11" s="39"/>
      <c r="HO11" s="39"/>
      <c r="HP11" s="39"/>
      <c r="HQ11" s="39"/>
      <c r="HR11" s="39"/>
      <c r="HS11" s="39"/>
      <c r="HT11" s="39"/>
      <c r="HU11" s="39"/>
      <c r="HV11" s="39"/>
      <c r="HW11" s="39"/>
      <c r="HX11" s="39"/>
      <c r="HY11" s="39"/>
      <c r="HZ11" s="39"/>
      <c r="IA11" s="39"/>
      <c r="IB11" s="39"/>
      <c r="IC11" s="39"/>
      <c r="ID11" s="39"/>
      <c r="IE11" s="39"/>
      <c r="IF11" s="39"/>
      <c r="IG11" s="39"/>
      <c r="IH11" s="39"/>
      <c r="II11" s="39"/>
      <c r="IJ11" s="39"/>
      <c r="IK11" s="39"/>
      <c r="IL11" s="39"/>
      <c r="IM11" s="39"/>
      <c r="IN11" s="39"/>
      <c r="IO11" s="39"/>
      <c r="IP11" s="39"/>
      <c r="IQ11" s="39"/>
      <c r="IR11" s="39"/>
      <c r="IS11" s="39"/>
    </row>
    <row r="12" spans="1:253" customFormat="1" ht="15" x14ac:dyDescent="0.2">
      <c r="A12" s="35"/>
      <c r="B12" s="40" t="s">
        <v>6</v>
      </c>
      <c r="C12" s="37"/>
      <c r="D12" s="37"/>
      <c r="E12" s="37"/>
      <c r="F12" s="37"/>
      <c r="G12" s="42"/>
      <c r="H12" s="42"/>
      <c r="I12" s="38"/>
      <c r="J12" s="38"/>
      <c r="K12" s="38"/>
      <c r="L12" s="38"/>
      <c r="M12" s="38"/>
      <c r="N12" s="38"/>
      <c r="O12" s="38"/>
      <c r="P12" s="38"/>
      <c r="Q12" s="38"/>
      <c r="R12" s="5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9"/>
      <c r="EE12" s="39"/>
      <c r="EF12" s="39"/>
      <c r="EG12" s="39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  <c r="EX12" s="39"/>
      <c r="EY12" s="39"/>
      <c r="EZ12" s="39"/>
      <c r="FA12" s="39"/>
      <c r="FB12" s="39"/>
      <c r="FC12" s="39"/>
      <c r="FD12" s="39"/>
      <c r="FE12" s="39"/>
      <c r="FF12" s="39"/>
      <c r="FG12" s="39"/>
      <c r="FH12" s="39"/>
      <c r="FI12" s="39"/>
      <c r="FJ12" s="39"/>
      <c r="FK12" s="39"/>
      <c r="FL12" s="39"/>
      <c r="FM12" s="39"/>
      <c r="FN12" s="39"/>
      <c r="FO12" s="39"/>
      <c r="FP12" s="39"/>
      <c r="FQ12" s="39"/>
      <c r="FR12" s="39"/>
      <c r="FS12" s="39"/>
      <c r="FT12" s="39"/>
      <c r="FU12" s="39"/>
      <c r="FV12" s="39"/>
      <c r="FW12" s="39"/>
      <c r="FX12" s="39"/>
      <c r="FY12" s="39"/>
      <c r="FZ12" s="39"/>
      <c r="GA12" s="39"/>
      <c r="GB12" s="39"/>
      <c r="GC12" s="39"/>
      <c r="GD12" s="39"/>
      <c r="GE12" s="39"/>
      <c r="GF12" s="39"/>
      <c r="GG12" s="39"/>
      <c r="GH12" s="39"/>
      <c r="GI12" s="39"/>
      <c r="GJ12" s="39"/>
      <c r="GK12" s="39"/>
      <c r="GL12" s="39"/>
      <c r="GM12" s="39"/>
      <c r="GN12" s="39"/>
      <c r="GO12" s="39"/>
      <c r="GP12" s="39"/>
      <c r="GQ12" s="39"/>
      <c r="GR12" s="39"/>
      <c r="GS12" s="39"/>
      <c r="GT12" s="39"/>
      <c r="GU12" s="39"/>
      <c r="GV12" s="39"/>
      <c r="GW12" s="39"/>
      <c r="GX12" s="39"/>
      <c r="GY12" s="39"/>
      <c r="GZ12" s="39"/>
      <c r="HA12" s="39"/>
      <c r="HB12" s="39"/>
      <c r="HC12" s="39"/>
      <c r="HD12" s="39"/>
      <c r="HE12" s="39"/>
      <c r="HF12" s="39"/>
      <c r="HG12" s="39"/>
      <c r="HH12" s="39"/>
      <c r="HI12" s="39"/>
      <c r="HJ12" s="39"/>
      <c r="HK12" s="39"/>
      <c r="HL12" s="39"/>
      <c r="HM12" s="39"/>
      <c r="HN12" s="39"/>
      <c r="HO12" s="39"/>
      <c r="HP12" s="39"/>
      <c r="HQ12" s="39"/>
      <c r="HR12" s="39"/>
      <c r="HS12" s="39"/>
      <c r="HT12" s="39"/>
      <c r="HU12" s="39"/>
      <c r="HV12" s="39"/>
      <c r="HW12" s="39"/>
      <c r="HX12" s="39"/>
      <c r="HY12" s="39"/>
      <c r="HZ12" s="39"/>
      <c r="IA12" s="39"/>
      <c r="IB12" s="39"/>
      <c r="IC12" s="39"/>
      <c r="ID12" s="39"/>
      <c r="IE12" s="39"/>
      <c r="IF12" s="39"/>
      <c r="IG12" s="39"/>
      <c r="IH12" s="39"/>
      <c r="II12" s="39"/>
      <c r="IJ12" s="39"/>
      <c r="IK12" s="39"/>
      <c r="IL12" s="39"/>
      <c r="IM12" s="39"/>
      <c r="IN12" s="39"/>
      <c r="IO12" s="39"/>
      <c r="IP12" s="39"/>
      <c r="IQ12" s="39"/>
      <c r="IR12" s="39"/>
      <c r="IS12" s="39"/>
    </row>
    <row r="13" spans="1:253" customFormat="1" ht="15" x14ac:dyDescent="0.2">
      <c r="A13" s="35"/>
      <c r="B13" s="40" t="s">
        <v>7</v>
      </c>
      <c r="C13" s="37"/>
      <c r="D13" s="37"/>
      <c r="E13" s="37"/>
      <c r="F13" s="37"/>
      <c r="G13" s="42"/>
      <c r="H13" s="42"/>
      <c r="I13" s="38"/>
      <c r="J13" s="38"/>
      <c r="K13" s="38"/>
      <c r="L13" s="38"/>
      <c r="M13" s="38"/>
      <c r="N13" s="38"/>
      <c r="O13" s="38"/>
      <c r="P13" s="38"/>
      <c r="Q13" s="38"/>
      <c r="R13" s="5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DK13" s="39"/>
      <c r="DL13" s="39"/>
      <c r="DM13" s="39"/>
      <c r="DN13" s="39"/>
      <c r="DO13" s="39"/>
      <c r="DP13" s="39"/>
      <c r="DQ13" s="39"/>
      <c r="DR13" s="39"/>
      <c r="DS13" s="39"/>
      <c r="DT13" s="39"/>
      <c r="DU13" s="39"/>
      <c r="DV13" s="39"/>
      <c r="DW13" s="39"/>
      <c r="DX13" s="39"/>
      <c r="DY13" s="39"/>
      <c r="DZ13" s="39"/>
      <c r="EA13" s="39"/>
      <c r="EB13" s="39"/>
      <c r="EC13" s="39"/>
      <c r="ED13" s="39"/>
      <c r="EE13" s="39"/>
      <c r="EF13" s="39"/>
      <c r="EG13" s="39"/>
      <c r="EH13" s="39"/>
      <c r="EI13" s="39"/>
      <c r="EJ13" s="39"/>
      <c r="EK13" s="39"/>
      <c r="EL13" s="39"/>
      <c r="EM13" s="39"/>
      <c r="EN13" s="39"/>
      <c r="EO13" s="39"/>
      <c r="EP13" s="39"/>
      <c r="EQ13" s="39"/>
      <c r="ER13" s="39"/>
      <c r="ES13" s="39"/>
      <c r="ET13" s="39"/>
      <c r="EU13" s="39"/>
      <c r="EV13" s="39"/>
      <c r="EW13" s="39"/>
      <c r="EX13" s="39"/>
      <c r="EY13" s="39"/>
      <c r="EZ13" s="39"/>
      <c r="FA13" s="39"/>
      <c r="FB13" s="39"/>
      <c r="FC13" s="39"/>
      <c r="FD13" s="39"/>
      <c r="FE13" s="39"/>
      <c r="FF13" s="39"/>
      <c r="FG13" s="39"/>
      <c r="FH13" s="39"/>
      <c r="FI13" s="39"/>
      <c r="FJ13" s="39"/>
      <c r="FK13" s="39"/>
      <c r="FL13" s="39"/>
      <c r="FM13" s="39"/>
      <c r="FN13" s="39"/>
      <c r="FO13" s="39"/>
      <c r="FP13" s="39"/>
      <c r="FQ13" s="39"/>
      <c r="FR13" s="39"/>
      <c r="FS13" s="39"/>
      <c r="FT13" s="39"/>
      <c r="FU13" s="39"/>
      <c r="FV13" s="39"/>
      <c r="FW13" s="39"/>
      <c r="FX13" s="39"/>
      <c r="FY13" s="39"/>
      <c r="FZ13" s="39"/>
      <c r="GA13" s="39"/>
      <c r="GB13" s="39"/>
      <c r="GC13" s="39"/>
      <c r="GD13" s="39"/>
      <c r="GE13" s="39"/>
      <c r="GF13" s="39"/>
      <c r="GG13" s="39"/>
      <c r="GH13" s="39"/>
      <c r="GI13" s="39"/>
      <c r="GJ13" s="39"/>
      <c r="GK13" s="39"/>
      <c r="GL13" s="39"/>
      <c r="GM13" s="39"/>
      <c r="GN13" s="39"/>
      <c r="GO13" s="39"/>
      <c r="GP13" s="39"/>
      <c r="GQ13" s="39"/>
      <c r="GR13" s="39"/>
      <c r="GS13" s="39"/>
      <c r="GT13" s="39"/>
      <c r="GU13" s="39"/>
      <c r="GV13" s="39"/>
      <c r="GW13" s="39"/>
      <c r="GX13" s="39"/>
      <c r="GY13" s="39"/>
      <c r="GZ13" s="39"/>
      <c r="HA13" s="39"/>
      <c r="HB13" s="39"/>
      <c r="HC13" s="39"/>
      <c r="HD13" s="39"/>
      <c r="HE13" s="39"/>
      <c r="HF13" s="39"/>
      <c r="HG13" s="39"/>
      <c r="HH13" s="39"/>
      <c r="HI13" s="39"/>
      <c r="HJ13" s="39"/>
      <c r="HK13" s="39"/>
      <c r="HL13" s="39"/>
      <c r="HM13" s="39"/>
      <c r="HN13" s="39"/>
      <c r="HO13" s="39"/>
      <c r="HP13" s="39"/>
      <c r="HQ13" s="39"/>
      <c r="HR13" s="39"/>
      <c r="HS13" s="39"/>
      <c r="HT13" s="39"/>
      <c r="HU13" s="39"/>
      <c r="HV13" s="39"/>
      <c r="HW13" s="39"/>
      <c r="HX13" s="39"/>
      <c r="HY13" s="39"/>
      <c r="HZ13" s="39"/>
      <c r="IA13" s="39"/>
      <c r="IB13" s="39"/>
      <c r="IC13" s="39"/>
      <c r="ID13" s="39"/>
      <c r="IE13" s="39"/>
      <c r="IF13" s="39"/>
      <c r="IG13" s="39"/>
      <c r="IH13" s="39"/>
      <c r="II13" s="39"/>
      <c r="IJ13" s="39"/>
      <c r="IK13" s="39"/>
      <c r="IL13" s="39"/>
      <c r="IM13" s="39"/>
      <c r="IN13" s="39"/>
      <c r="IO13" s="39"/>
      <c r="IP13" s="39"/>
      <c r="IQ13" s="39"/>
      <c r="IR13" s="39"/>
      <c r="IS13" s="39"/>
    </row>
    <row r="14" spans="1:253" customFormat="1" ht="15" x14ac:dyDescent="0.2">
      <c r="A14" s="35"/>
      <c r="B14" s="43" t="s">
        <v>8</v>
      </c>
      <c r="C14" s="44"/>
      <c r="D14" s="44"/>
      <c r="E14" s="44"/>
      <c r="F14" s="44"/>
      <c r="G14" s="45"/>
      <c r="H14" s="45"/>
      <c r="I14" s="46"/>
      <c r="J14" s="46"/>
      <c r="K14" s="46"/>
      <c r="L14" s="46"/>
      <c r="M14" s="46"/>
      <c r="N14" s="46"/>
      <c r="O14" s="46"/>
      <c r="P14" s="46"/>
      <c r="Q14" s="46"/>
      <c r="R14" s="60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  <c r="DT14" s="39"/>
      <c r="DU14" s="39"/>
      <c r="DV14" s="39"/>
      <c r="DW14" s="39"/>
      <c r="DX14" s="39"/>
      <c r="DY14" s="39"/>
      <c r="DZ14" s="39"/>
      <c r="EA14" s="39"/>
      <c r="EB14" s="39"/>
      <c r="EC14" s="39"/>
      <c r="ED14" s="39"/>
      <c r="EE14" s="39"/>
      <c r="EF14" s="39"/>
      <c r="EG14" s="39"/>
      <c r="EH14" s="39"/>
      <c r="EI14" s="39"/>
      <c r="EJ14" s="39"/>
      <c r="EK14" s="39"/>
      <c r="EL14" s="39"/>
      <c r="EM14" s="39"/>
      <c r="EN14" s="39"/>
      <c r="EO14" s="39"/>
      <c r="EP14" s="39"/>
      <c r="EQ14" s="39"/>
      <c r="ER14" s="39"/>
      <c r="ES14" s="39"/>
      <c r="ET14" s="39"/>
      <c r="EU14" s="39"/>
      <c r="EV14" s="39"/>
      <c r="EW14" s="39"/>
      <c r="EX14" s="39"/>
      <c r="EY14" s="39"/>
      <c r="EZ14" s="39"/>
      <c r="FA14" s="39"/>
      <c r="FB14" s="39"/>
      <c r="FC14" s="39"/>
      <c r="FD14" s="39"/>
      <c r="FE14" s="39"/>
      <c r="FF14" s="39"/>
      <c r="FG14" s="39"/>
      <c r="FH14" s="39"/>
      <c r="FI14" s="39"/>
      <c r="FJ14" s="39"/>
      <c r="FK14" s="39"/>
      <c r="FL14" s="39"/>
      <c r="FM14" s="39"/>
      <c r="FN14" s="39"/>
      <c r="FO14" s="39"/>
      <c r="FP14" s="39"/>
      <c r="FQ14" s="39"/>
      <c r="FR14" s="39"/>
      <c r="FS14" s="39"/>
      <c r="FT14" s="39"/>
      <c r="FU14" s="39"/>
      <c r="FV14" s="39"/>
      <c r="FW14" s="39"/>
      <c r="FX14" s="39"/>
      <c r="FY14" s="39"/>
      <c r="FZ14" s="39"/>
      <c r="GA14" s="39"/>
      <c r="GB14" s="39"/>
      <c r="GC14" s="39"/>
      <c r="GD14" s="39"/>
      <c r="GE14" s="39"/>
      <c r="GF14" s="39"/>
      <c r="GG14" s="39"/>
      <c r="GH14" s="39"/>
      <c r="GI14" s="39"/>
      <c r="GJ14" s="39"/>
      <c r="GK14" s="39"/>
      <c r="GL14" s="39"/>
      <c r="GM14" s="39"/>
      <c r="GN14" s="39"/>
      <c r="GO14" s="39"/>
      <c r="GP14" s="39"/>
      <c r="GQ14" s="39"/>
      <c r="GR14" s="39"/>
      <c r="GS14" s="39"/>
      <c r="GT14" s="39"/>
      <c r="GU14" s="39"/>
      <c r="GV14" s="39"/>
      <c r="GW14" s="39"/>
      <c r="GX14" s="39"/>
      <c r="GY14" s="39"/>
      <c r="GZ14" s="39"/>
      <c r="HA14" s="39"/>
      <c r="HB14" s="39"/>
      <c r="HC14" s="39"/>
      <c r="HD14" s="39"/>
      <c r="HE14" s="39"/>
      <c r="HF14" s="39"/>
      <c r="HG14" s="39"/>
      <c r="HH14" s="39"/>
      <c r="HI14" s="39"/>
      <c r="HJ14" s="39"/>
      <c r="HK14" s="39"/>
      <c r="HL14" s="39"/>
      <c r="HM14" s="39"/>
      <c r="HN14" s="39"/>
      <c r="HO14" s="39"/>
      <c r="HP14" s="39"/>
      <c r="HQ14" s="39"/>
      <c r="HR14" s="39"/>
      <c r="HS14" s="39"/>
      <c r="HT14" s="39"/>
      <c r="HU14" s="39"/>
      <c r="HV14" s="39"/>
      <c r="HW14" s="39"/>
      <c r="HX14" s="39"/>
      <c r="HY14" s="39"/>
      <c r="HZ14" s="39"/>
      <c r="IA14" s="39"/>
      <c r="IB14" s="39"/>
      <c r="IC14" s="39"/>
      <c r="ID14" s="39"/>
      <c r="IE14" s="39"/>
      <c r="IF14" s="39"/>
      <c r="IG14" s="39"/>
      <c r="IH14" s="39"/>
      <c r="II14" s="39"/>
      <c r="IJ14" s="39"/>
      <c r="IK14" s="39"/>
      <c r="IL14" s="39"/>
      <c r="IM14" s="39"/>
      <c r="IN14" s="39"/>
      <c r="IO14" s="39"/>
      <c r="IP14" s="39"/>
      <c r="IQ14" s="39"/>
      <c r="IR14" s="39"/>
      <c r="IS14" s="39"/>
    </row>
    <row r="15" spans="1:253" customFormat="1" x14ac:dyDescent="0.2">
      <c r="A15" s="39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39"/>
      <c r="EJ15" s="39"/>
      <c r="EK15" s="39"/>
      <c r="EL15" s="39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9"/>
      <c r="EX15" s="39"/>
      <c r="EY15" s="39"/>
      <c r="EZ15" s="39"/>
      <c r="FA15" s="39"/>
      <c r="FB15" s="39"/>
      <c r="FC15" s="39"/>
      <c r="FD15" s="39"/>
      <c r="FE15" s="39"/>
      <c r="FF15" s="39"/>
      <c r="FG15" s="39"/>
      <c r="FH15" s="39"/>
      <c r="FI15" s="39"/>
      <c r="FJ15" s="39"/>
      <c r="FK15" s="39"/>
      <c r="FL15" s="39"/>
      <c r="FM15" s="39"/>
      <c r="FN15" s="39"/>
      <c r="FO15" s="39"/>
      <c r="FP15" s="39"/>
      <c r="FQ15" s="39"/>
      <c r="FR15" s="39"/>
      <c r="FS15" s="39"/>
      <c r="FT15" s="39"/>
      <c r="FU15" s="39"/>
      <c r="FV15" s="39"/>
      <c r="FW15" s="39"/>
      <c r="FX15" s="39"/>
      <c r="FY15" s="39"/>
      <c r="FZ15" s="39"/>
      <c r="GA15" s="39"/>
      <c r="GB15" s="39"/>
      <c r="GC15" s="39"/>
      <c r="GD15" s="39"/>
      <c r="GE15" s="39"/>
      <c r="GF15" s="39"/>
      <c r="GG15" s="39"/>
      <c r="GH15" s="39"/>
      <c r="GI15" s="39"/>
      <c r="GJ15" s="39"/>
      <c r="GK15" s="39"/>
      <c r="GL15" s="39"/>
      <c r="GM15" s="39"/>
      <c r="GN15" s="39"/>
      <c r="GO15" s="39"/>
      <c r="GP15" s="39"/>
      <c r="GQ15" s="39"/>
      <c r="GR15" s="39"/>
      <c r="GS15" s="39"/>
      <c r="GT15" s="39"/>
      <c r="GU15" s="39"/>
      <c r="GV15" s="39"/>
      <c r="GW15" s="39"/>
      <c r="GX15" s="39"/>
      <c r="GY15" s="39"/>
      <c r="GZ15" s="39"/>
      <c r="HA15" s="39"/>
      <c r="HB15" s="39"/>
      <c r="HC15" s="39"/>
      <c r="HD15" s="39"/>
      <c r="HE15" s="39"/>
      <c r="HF15" s="39"/>
      <c r="HG15" s="39"/>
      <c r="HH15" s="39"/>
      <c r="HI15" s="39"/>
      <c r="HJ15" s="39"/>
      <c r="HK15" s="39"/>
      <c r="HL15" s="39"/>
      <c r="HM15" s="39"/>
      <c r="HN15" s="39"/>
      <c r="HO15" s="39"/>
      <c r="HP15" s="39"/>
      <c r="HQ15" s="39"/>
      <c r="HR15" s="39"/>
      <c r="HS15" s="39"/>
      <c r="HT15" s="39"/>
      <c r="HU15" s="39"/>
      <c r="HV15" s="39"/>
      <c r="HW15" s="39"/>
      <c r="HX15" s="39"/>
      <c r="HY15" s="39"/>
      <c r="HZ15" s="39"/>
      <c r="IA15" s="39"/>
      <c r="IB15" s="39"/>
      <c r="IC15" s="39"/>
      <c r="ID15" s="39"/>
      <c r="IE15" s="39"/>
      <c r="IF15" s="39"/>
      <c r="IG15" s="39"/>
      <c r="IH15" s="39"/>
      <c r="II15" s="39"/>
      <c r="IJ15" s="39"/>
      <c r="IK15" s="39"/>
      <c r="IL15" s="39"/>
      <c r="IM15" s="39"/>
      <c r="IN15" s="39"/>
      <c r="IO15" s="39"/>
      <c r="IP15" s="39"/>
      <c r="IQ15" s="39"/>
      <c r="IR15" s="39"/>
      <c r="IS15" s="39"/>
    </row>
    <row r="16" spans="1:253" customFormat="1" ht="27" customHeight="1" x14ac:dyDescent="0.2">
      <c r="A16" s="39"/>
      <c r="B16" s="47"/>
      <c r="C16" s="48"/>
      <c r="D16" s="48"/>
      <c r="E16" s="48"/>
      <c r="F16" s="48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39"/>
      <c r="DI16" s="39"/>
      <c r="DJ16" s="39"/>
      <c r="DK16" s="39"/>
      <c r="DL16" s="39"/>
      <c r="DM16" s="39"/>
      <c r="DN16" s="39"/>
      <c r="DO16" s="39"/>
      <c r="DP16" s="39"/>
      <c r="DQ16" s="39"/>
      <c r="DR16" s="39"/>
      <c r="DS16" s="39"/>
      <c r="DT16" s="39"/>
      <c r="DU16" s="39"/>
      <c r="DV16" s="39"/>
      <c r="DW16" s="39"/>
      <c r="DX16" s="39"/>
      <c r="DY16" s="39"/>
      <c r="DZ16" s="39"/>
      <c r="EA16" s="39"/>
      <c r="EB16" s="39"/>
      <c r="EC16" s="39"/>
      <c r="ED16" s="39"/>
      <c r="EE16" s="39"/>
      <c r="EF16" s="39"/>
      <c r="EG16" s="39"/>
      <c r="EH16" s="39"/>
      <c r="EI16" s="39"/>
      <c r="EJ16" s="39"/>
      <c r="EK16" s="39"/>
      <c r="EL16" s="39"/>
      <c r="EM16" s="39"/>
      <c r="EN16" s="39"/>
      <c r="EO16" s="39"/>
      <c r="EP16" s="39"/>
      <c r="EQ16" s="39"/>
      <c r="ER16" s="39"/>
      <c r="ES16" s="39"/>
      <c r="ET16" s="39"/>
      <c r="EU16" s="39"/>
      <c r="EV16" s="39"/>
      <c r="EW16" s="39"/>
      <c r="EX16" s="39"/>
      <c r="EY16" s="39"/>
      <c r="EZ16" s="39"/>
      <c r="FA16" s="39"/>
      <c r="FB16" s="39"/>
      <c r="FC16" s="39"/>
      <c r="FD16" s="39"/>
      <c r="FE16" s="39"/>
      <c r="FF16" s="39"/>
      <c r="FG16" s="39"/>
      <c r="FH16" s="39"/>
      <c r="FI16" s="39"/>
      <c r="FJ16" s="39"/>
      <c r="FK16" s="39"/>
      <c r="FL16" s="39"/>
      <c r="FM16" s="39"/>
      <c r="FN16" s="39"/>
      <c r="FO16" s="39"/>
      <c r="FP16" s="39"/>
      <c r="FQ16" s="39"/>
      <c r="FR16" s="39"/>
      <c r="FS16" s="39"/>
      <c r="FT16" s="39"/>
      <c r="FU16" s="39"/>
      <c r="FV16" s="39"/>
      <c r="FW16" s="39"/>
      <c r="FX16" s="39"/>
      <c r="FY16" s="39"/>
      <c r="FZ16" s="39"/>
      <c r="GA16" s="39"/>
      <c r="GB16" s="39"/>
      <c r="GC16" s="39"/>
      <c r="GD16" s="39"/>
      <c r="GE16" s="39"/>
      <c r="GF16" s="39"/>
      <c r="GG16" s="39"/>
      <c r="GH16" s="39"/>
      <c r="GI16" s="39"/>
      <c r="GJ16" s="39"/>
      <c r="GK16" s="39"/>
      <c r="GL16" s="39"/>
      <c r="GM16" s="39"/>
      <c r="GN16" s="39"/>
      <c r="GO16" s="39"/>
      <c r="GP16" s="39"/>
      <c r="GQ16" s="39"/>
      <c r="GR16" s="39"/>
      <c r="GS16" s="39"/>
      <c r="GT16" s="39"/>
      <c r="GU16" s="39"/>
      <c r="GV16" s="39"/>
      <c r="GW16" s="39"/>
      <c r="GX16" s="39"/>
      <c r="GY16" s="39"/>
      <c r="GZ16" s="39"/>
      <c r="HA16" s="39"/>
      <c r="HB16" s="39"/>
      <c r="HC16" s="39"/>
      <c r="HD16" s="39"/>
      <c r="HE16" s="39"/>
      <c r="HF16" s="39"/>
      <c r="HG16" s="39"/>
      <c r="HH16" s="39"/>
      <c r="HI16" s="39"/>
      <c r="HJ16" s="39"/>
      <c r="HK16" s="39"/>
      <c r="HL16" s="39"/>
      <c r="HM16" s="39"/>
      <c r="HN16" s="39"/>
      <c r="HO16" s="39"/>
      <c r="HP16" s="39"/>
      <c r="HQ16" s="39"/>
      <c r="HR16" s="39"/>
      <c r="HS16" s="39"/>
      <c r="HT16" s="39"/>
      <c r="HU16" s="39"/>
      <c r="HV16" s="39"/>
      <c r="HW16" s="39"/>
      <c r="HX16" s="39"/>
      <c r="HY16" s="39"/>
      <c r="HZ16" s="39"/>
      <c r="IA16" s="39"/>
      <c r="IB16" s="39"/>
      <c r="IC16" s="39"/>
      <c r="ID16" s="39"/>
      <c r="IE16" s="39"/>
      <c r="IF16" s="39"/>
      <c r="IG16" s="39"/>
      <c r="IH16" s="39"/>
      <c r="II16" s="39"/>
      <c r="IJ16" s="39"/>
      <c r="IK16" s="39"/>
      <c r="IL16" s="39"/>
      <c r="IM16" s="39"/>
      <c r="IN16" s="39"/>
      <c r="IO16" s="39"/>
      <c r="IP16" s="39"/>
      <c r="IQ16" s="39"/>
      <c r="IR16" s="39"/>
      <c r="IS16" s="39"/>
    </row>
    <row r="17" spans="2:31" ht="14.25" customHeight="1" x14ac:dyDescent="0.2">
      <c r="B17" s="23" t="s">
        <v>33</v>
      </c>
      <c r="C17" s="24"/>
      <c r="D17" s="24"/>
      <c r="E17" s="24"/>
      <c r="F17" s="24"/>
      <c r="M17" s="8"/>
      <c r="N17" s="8"/>
      <c r="O17" s="8"/>
      <c r="P17" s="8"/>
      <c r="Q17" s="8"/>
      <c r="R17" s="10"/>
    </row>
    <row r="18" spans="2:31" s="3" customFormat="1" ht="23.25" customHeight="1" x14ac:dyDescent="0.2">
      <c r="B18" s="61" t="s">
        <v>44</v>
      </c>
      <c r="C18" s="81" t="s">
        <v>31</v>
      </c>
      <c r="D18" s="82"/>
      <c r="E18" s="83"/>
      <c r="F18" s="9" t="s">
        <v>32</v>
      </c>
      <c r="G18" s="84" t="s">
        <v>9</v>
      </c>
      <c r="H18" s="85"/>
      <c r="I18" s="86"/>
      <c r="J18" s="87" t="s">
        <v>13</v>
      </c>
      <c r="K18" s="87" t="s">
        <v>14</v>
      </c>
      <c r="L18" s="87" t="s">
        <v>15</v>
      </c>
      <c r="M18" s="87" t="s">
        <v>0</v>
      </c>
      <c r="N18" s="87" t="s">
        <v>1</v>
      </c>
      <c r="O18" s="89" t="s">
        <v>10</v>
      </c>
      <c r="P18" s="91" t="s">
        <v>27</v>
      </c>
      <c r="Q18" s="91" t="s">
        <v>28</v>
      </c>
      <c r="R18" s="89" t="s">
        <v>11</v>
      </c>
    </row>
    <row r="19" spans="2:31" s="3" customFormat="1" ht="23.25" customHeight="1" x14ac:dyDescent="0.2">
      <c r="B19" s="25" t="s">
        <v>18</v>
      </c>
      <c r="C19" s="7" t="s">
        <v>2</v>
      </c>
      <c r="D19" s="7" t="s">
        <v>3</v>
      </c>
      <c r="E19" s="7" t="s">
        <v>4</v>
      </c>
      <c r="F19" s="26"/>
      <c r="G19" s="27" t="s">
        <v>2</v>
      </c>
      <c r="H19" s="28" t="s">
        <v>3</v>
      </c>
      <c r="I19" s="29" t="s">
        <v>4</v>
      </c>
      <c r="J19" s="88"/>
      <c r="K19" s="88"/>
      <c r="L19" s="88"/>
      <c r="M19" s="88"/>
      <c r="N19" s="88"/>
      <c r="O19" s="90"/>
      <c r="P19" s="92"/>
      <c r="Q19" s="92"/>
      <c r="R19" s="90"/>
    </row>
    <row r="20" spans="2:31" s="6" customFormat="1" ht="14.25" customHeight="1" x14ac:dyDescent="0.2">
      <c r="B20" s="53" t="s">
        <v>42</v>
      </c>
      <c r="C20" s="51">
        <v>0.31548500000000002</v>
      </c>
      <c r="D20" s="51">
        <v>0.33198800000000001</v>
      </c>
      <c r="E20" s="51">
        <v>0.306342</v>
      </c>
      <c r="F20" s="119">
        <v>5.0000000000000001E-3</v>
      </c>
      <c r="G20" s="52">
        <f>C20+$F20</f>
        <v>0.32048500000000002</v>
      </c>
      <c r="H20" s="52">
        <f>D20+$F20</f>
        <v>0.33698800000000001</v>
      </c>
      <c r="I20" s="52">
        <f>E20+$F20</f>
        <v>0.31134200000000001</v>
      </c>
      <c r="J20" s="65">
        <v>5.5000000000000003E-4</v>
      </c>
      <c r="K20" s="65">
        <v>7.92E-3</v>
      </c>
      <c r="L20" s="68" t="s">
        <v>12</v>
      </c>
      <c r="M20" s="71">
        <v>3.8000000000000002E-4</v>
      </c>
      <c r="N20" s="71">
        <v>0</v>
      </c>
      <c r="O20" s="74">
        <f>J20+K20+M20+N20</f>
        <v>8.8500000000000002E-3</v>
      </c>
      <c r="P20" s="93">
        <v>3.4983E-2</v>
      </c>
      <c r="Q20" s="93">
        <v>1.8600000000000001E-3</v>
      </c>
      <c r="R20" s="62">
        <f>P20+Q20</f>
        <v>3.6843000000000001E-2</v>
      </c>
      <c r="S20" s="3"/>
      <c r="T20" s="3"/>
      <c r="U20" s="3"/>
      <c r="V20" s="3"/>
      <c r="W20" s="3"/>
      <c r="X20" s="16"/>
      <c r="Y20" s="16"/>
      <c r="Z20" s="16"/>
      <c r="AA20" s="3"/>
      <c r="AB20" s="3"/>
      <c r="AC20" s="3"/>
      <c r="AD20" s="3"/>
      <c r="AE20" s="3"/>
    </row>
    <row r="21" spans="2:31" s="3" customFormat="1" ht="14.25" customHeight="1" x14ac:dyDescent="0.2">
      <c r="B21" s="54" t="s">
        <v>43</v>
      </c>
      <c r="C21" s="51">
        <v>0.28992600000000002</v>
      </c>
      <c r="D21" s="51">
        <v>0.29975200000000002</v>
      </c>
      <c r="E21" s="51">
        <v>0.27505499999999999</v>
      </c>
      <c r="F21" s="119"/>
      <c r="G21" s="52">
        <f t="shared" ref="G21:G22" si="0">C21+$F21</f>
        <v>0.28992600000000002</v>
      </c>
      <c r="H21" s="52">
        <f t="shared" ref="H21:H22" si="1">D21+$F21</f>
        <v>0.29975200000000002</v>
      </c>
      <c r="I21" s="52">
        <f t="shared" ref="I21:I22" si="2">E21+$F21</f>
        <v>0.27505499999999999</v>
      </c>
      <c r="J21" s="66"/>
      <c r="K21" s="66"/>
      <c r="L21" s="69"/>
      <c r="M21" s="72"/>
      <c r="N21" s="72"/>
      <c r="O21" s="75"/>
      <c r="P21" s="94"/>
      <c r="Q21" s="94"/>
      <c r="R21" s="63"/>
      <c r="X21" s="16"/>
      <c r="Y21" s="16"/>
      <c r="Z21" s="16"/>
    </row>
    <row r="22" spans="2:31" s="3" customFormat="1" ht="14.25" customHeight="1" x14ac:dyDescent="0.2">
      <c r="B22" s="54" t="s">
        <v>45</v>
      </c>
      <c r="C22" s="51">
        <v>0.28814200000000001</v>
      </c>
      <c r="D22" s="51">
        <v>0.297904</v>
      </c>
      <c r="E22" s="51">
        <v>0.27654899999999999</v>
      </c>
      <c r="F22" s="120"/>
      <c r="G22" s="52">
        <f t="shared" si="0"/>
        <v>0.28814200000000001</v>
      </c>
      <c r="H22" s="52">
        <f t="shared" si="1"/>
        <v>0.297904</v>
      </c>
      <c r="I22" s="52">
        <f t="shared" si="2"/>
        <v>0.27654899999999999</v>
      </c>
      <c r="J22" s="67"/>
      <c r="K22" s="67"/>
      <c r="L22" s="70"/>
      <c r="M22" s="73"/>
      <c r="N22" s="73"/>
      <c r="O22" s="76"/>
      <c r="P22" s="95"/>
      <c r="Q22" s="95"/>
      <c r="R22" s="64"/>
      <c r="X22" s="16"/>
      <c r="Y22" s="16"/>
      <c r="Z22" s="16"/>
    </row>
    <row r="23" spans="2:31" s="3" customFormat="1" ht="14.25" customHeight="1" x14ac:dyDescent="0.2">
      <c r="B23" s="30" t="s">
        <v>19</v>
      </c>
      <c r="C23" s="13" t="s">
        <v>12</v>
      </c>
      <c r="D23" s="13" t="s">
        <v>12</v>
      </c>
      <c r="E23" s="13" t="s">
        <v>12</v>
      </c>
      <c r="F23" s="13" t="s">
        <v>12</v>
      </c>
      <c r="G23" s="96" t="s">
        <v>12</v>
      </c>
      <c r="H23" s="97"/>
      <c r="I23" s="98"/>
      <c r="J23" s="55">
        <v>436.88400000000001</v>
      </c>
      <c r="K23" s="14" t="s">
        <v>12</v>
      </c>
      <c r="L23" s="55">
        <v>222.95099999999999</v>
      </c>
      <c r="M23" s="13" t="s">
        <v>12</v>
      </c>
      <c r="N23" s="56">
        <v>0</v>
      </c>
      <c r="O23" s="32">
        <f>J23+L23+N23</f>
        <v>659.83500000000004</v>
      </c>
      <c r="P23" s="31">
        <v>301.32479999999998</v>
      </c>
      <c r="Q23" s="31">
        <v>138.666</v>
      </c>
      <c r="R23" s="32">
        <f>P23+Q23</f>
        <v>439.99079999999998</v>
      </c>
      <c r="X23" s="16"/>
      <c r="Y23" s="16"/>
      <c r="Z23" s="16"/>
    </row>
    <row r="24" spans="2:31" s="3" customFormat="1" ht="14.25" customHeight="1" x14ac:dyDescent="0.2">
      <c r="B24" s="30" t="s">
        <v>20</v>
      </c>
      <c r="C24" s="13" t="s">
        <v>12</v>
      </c>
      <c r="D24" s="13" t="s">
        <v>12</v>
      </c>
      <c r="E24" s="13" t="s">
        <v>12</v>
      </c>
      <c r="F24" s="13" t="s">
        <v>12</v>
      </c>
      <c r="G24" s="96" t="s">
        <v>12</v>
      </c>
      <c r="H24" s="97"/>
      <c r="I24" s="98"/>
      <c r="J24" s="55">
        <v>31.791</v>
      </c>
      <c r="K24" s="14" t="s">
        <v>12</v>
      </c>
      <c r="L24" s="13" t="s">
        <v>12</v>
      </c>
      <c r="M24" s="13" t="s">
        <v>12</v>
      </c>
      <c r="N24" s="13" t="s">
        <v>12</v>
      </c>
      <c r="O24" s="32">
        <f>J24</f>
        <v>31.791</v>
      </c>
      <c r="P24" s="13">
        <v>14.5176</v>
      </c>
      <c r="Q24" s="13">
        <v>6.6816000000000004</v>
      </c>
      <c r="R24" s="32">
        <f>P24+Q24</f>
        <v>21.199200000000001</v>
      </c>
      <c r="X24" s="16"/>
      <c r="Y24" s="16"/>
      <c r="Z24" s="16"/>
    </row>
    <row r="25" spans="2:31" ht="25.5" customHeight="1" x14ac:dyDescent="0.2">
      <c r="B25" s="33" t="s">
        <v>16</v>
      </c>
      <c r="C25" s="18"/>
      <c r="D25" s="18"/>
      <c r="E25" s="18"/>
      <c r="F25" s="18"/>
      <c r="G25" s="99" t="s">
        <v>17</v>
      </c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100"/>
    </row>
    <row r="27" spans="2:31" ht="14.25" customHeight="1" x14ac:dyDescent="0.2">
      <c r="B27" s="23" t="s">
        <v>34</v>
      </c>
      <c r="C27" s="24"/>
      <c r="D27" s="24"/>
      <c r="E27" s="24"/>
      <c r="F27" s="24"/>
    </row>
    <row r="28" spans="2:31" s="3" customFormat="1" ht="23.25" customHeight="1" x14ac:dyDescent="0.2">
      <c r="B28" s="61" t="str">
        <f>B18</f>
        <v>1 aprile - 31 giugno 2023</v>
      </c>
      <c r="C28" s="81" t="s">
        <v>31</v>
      </c>
      <c r="D28" s="82"/>
      <c r="E28" s="83"/>
      <c r="F28" s="9" t="s">
        <v>32</v>
      </c>
      <c r="G28" s="101" t="s">
        <v>9</v>
      </c>
      <c r="H28" s="102"/>
      <c r="I28" s="103"/>
      <c r="J28" s="104" t="s">
        <v>13</v>
      </c>
      <c r="K28" s="104" t="s">
        <v>14</v>
      </c>
      <c r="L28" s="104" t="s">
        <v>15</v>
      </c>
      <c r="M28" s="106" t="s">
        <v>0</v>
      </c>
      <c r="N28" s="106" t="s">
        <v>1</v>
      </c>
      <c r="O28" s="89" t="s">
        <v>10</v>
      </c>
      <c r="P28" s="108" t="s">
        <v>37</v>
      </c>
      <c r="Q28" s="108" t="s">
        <v>38</v>
      </c>
      <c r="R28" s="89" t="s">
        <v>11</v>
      </c>
    </row>
    <row r="29" spans="2:31" s="3" customFormat="1" ht="23.25" customHeight="1" x14ac:dyDescent="0.2">
      <c r="B29" s="25" t="s">
        <v>18</v>
      </c>
      <c r="C29" s="7" t="s">
        <v>2</v>
      </c>
      <c r="D29" s="7" t="s">
        <v>3</v>
      </c>
      <c r="E29" s="7" t="s">
        <v>4</v>
      </c>
      <c r="F29" s="26"/>
      <c r="G29" s="27" t="s">
        <v>2</v>
      </c>
      <c r="H29" s="28" t="s">
        <v>3</v>
      </c>
      <c r="I29" s="29" t="s">
        <v>4</v>
      </c>
      <c r="J29" s="105"/>
      <c r="K29" s="105"/>
      <c r="L29" s="105"/>
      <c r="M29" s="107"/>
      <c r="N29" s="107"/>
      <c r="O29" s="90"/>
      <c r="P29" s="109"/>
      <c r="Q29" s="109"/>
      <c r="R29" s="90"/>
    </row>
    <row r="30" spans="2:31" s="6" customFormat="1" ht="14.25" customHeight="1" x14ac:dyDescent="0.2">
      <c r="B30" s="53" t="str">
        <f>B20</f>
        <v>aprile 2023</v>
      </c>
      <c r="C30" s="11">
        <f>IF(C20=0,"",C20)</f>
        <v>0.31548500000000002</v>
      </c>
      <c r="D30" s="11">
        <f t="shared" ref="D30:E30" si="3">IF(D20=0,"",D20)</f>
        <v>0.33198800000000001</v>
      </c>
      <c r="E30" s="11">
        <f t="shared" si="3"/>
        <v>0.306342</v>
      </c>
      <c r="F30" s="119">
        <f>IF(F20=0,"",F20)</f>
        <v>5.0000000000000001E-3</v>
      </c>
      <c r="G30" s="52">
        <f>C30+$F30</f>
        <v>0.32048500000000002</v>
      </c>
      <c r="H30" s="52">
        <f>D30+$F30</f>
        <v>0.33698800000000001</v>
      </c>
      <c r="I30" s="52">
        <f>E30+$F30</f>
        <v>0.31134200000000001</v>
      </c>
      <c r="J30" s="65">
        <v>4.8999999999999998E-4</v>
      </c>
      <c r="K30" s="65">
        <v>7.92E-3</v>
      </c>
      <c r="L30" s="68" t="s">
        <v>12</v>
      </c>
      <c r="M30" s="71">
        <v>3.8000000000000002E-4</v>
      </c>
      <c r="N30" s="71">
        <v>0</v>
      </c>
      <c r="O30" s="74">
        <f>J30+K30+M30+N30</f>
        <v>8.7900000000000009E-3</v>
      </c>
      <c r="P30" s="93">
        <v>3.4955E-2</v>
      </c>
      <c r="Q30" s="93">
        <v>1.846E-3</v>
      </c>
      <c r="R30" s="62">
        <f>P30+Q30</f>
        <v>3.6801E-2</v>
      </c>
      <c r="S30" s="3"/>
      <c r="T30" s="3"/>
      <c r="U30" s="3"/>
      <c r="V30" s="3"/>
      <c r="W30" s="16"/>
      <c r="X30" s="16"/>
      <c r="Y30" s="16"/>
      <c r="Z30" s="3"/>
      <c r="AA30" s="3"/>
      <c r="AB30" s="3"/>
      <c r="AC30" s="3"/>
      <c r="AD30" s="3"/>
      <c r="AE30" s="3"/>
    </row>
    <row r="31" spans="2:31" s="3" customFormat="1" ht="14.25" customHeight="1" x14ac:dyDescent="0.2">
      <c r="B31" s="53" t="str">
        <f>B21</f>
        <v>maggio 2023</v>
      </c>
      <c r="C31" s="11">
        <f t="shared" ref="C31:E31" si="4">IF(C21=0,"",C21)</f>
        <v>0.28992600000000002</v>
      </c>
      <c r="D31" s="11">
        <f t="shared" si="4"/>
        <v>0.29975200000000002</v>
      </c>
      <c r="E31" s="11">
        <f t="shared" si="4"/>
        <v>0.27505499999999999</v>
      </c>
      <c r="F31" s="119"/>
      <c r="G31" s="52"/>
      <c r="H31" s="52"/>
      <c r="I31" s="52"/>
      <c r="J31" s="66"/>
      <c r="K31" s="66"/>
      <c r="L31" s="69"/>
      <c r="M31" s="72"/>
      <c r="N31" s="72"/>
      <c r="O31" s="75"/>
      <c r="P31" s="94"/>
      <c r="Q31" s="94"/>
      <c r="R31" s="63"/>
      <c r="W31" s="16"/>
      <c r="X31" s="16"/>
      <c r="Y31" s="16"/>
    </row>
    <row r="32" spans="2:31" s="3" customFormat="1" ht="14.25" customHeight="1" x14ac:dyDescent="0.2">
      <c r="B32" s="53" t="str">
        <f>B22</f>
        <v>giugno 2023</v>
      </c>
      <c r="C32" s="11">
        <f t="shared" ref="C32:E32" si="5">IF(C22=0,"",C22)</f>
        <v>0.28814200000000001</v>
      </c>
      <c r="D32" s="11">
        <f t="shared" si="5"/>
        <v>0.297904</v>
      </c>
      <c r="E32" s="11">
        <f t="shared" si="5"/>
        <v>0.27654899999999999</v>
      </c>
      <c r="F32" s="120"/>
      <c r="G32" s="52"/>
      <c r="H32" s="52"/>
      <c r="I32" s="52"/>
      <c r="J32" s="67"/>
      <c r="K32" s="67"/>
      <c r="L32" s="70"/>
      <c r="M32" s="73"/>
      <c r="N32" s="73"/>
      <c r="O32" s="76"/>
      <c r="P32" s="95"/>
      <c r="Q32" s="95"/>
      <c r="R32" s="64"/>
      <c r="W32" s="16"/>
      <c r="X32" s="16"/>
      <c r="Y32" s="16"/>
    </row>
    <row r="33" spans="1:253" s="3" customFormat="1" ht="14.25" customHeight="1" x14ac:dyDescent="0.2">
      <c r="B33" s="30" t="s">
        <v>19</v>
      </c>
      <c r="C33" s="13" t="str">
        <f t="shared" ref="C33:F33" si="6">C23</f>
        <v xml:space="preserve">- </v>
      </c>
      <c r="D33" s="13" t="str">
        <f t="shared" si="6"/>
        <v xml:space="preserve">- </v>
      </c>
      <c r="E33" s="13" t="str">
        <f t="shared" si="6"/>
        <v xml:space="preserve">- </v>
      </c>
      <c r="F33" s="13" t="str">
        <f t="shared" si="6"/>
        <v xml:space="preserve">- </v>
      </c>
      <c r="G33" s="96" t="s">
        <v>12</v>
      </c>
      <c r="H33" s="97"/>
      <c r="I33" s="98"/>
      <c r="J33" s="55">
        <v>393.19549999999998</v>
      </c>
      <c r="K33" s="14" t="s">
        <v>12</v>
      </c>
      <c r="L33" s="55">
        <v>222.95099999999999</v>
      </c>
      <c r="M33" s="13" t="s">
        <v>12</v>
      </c>
      <c r="N33" s="56">
        <v>0</v>
      </c>
      <c r="O33" s="32">
        <f>J33+L33+N33</f>
        <v>616.14649999999995</v>
      </c>
      <c r="P33" s="31">
        <v>281.37360000000001</v>
      </c>
      <c r="Q33" s="31">
        <v>129.48480000000001</v>
      </c>
      <c r="R33" s="32">
        <f>P33+Q33</f>
        <v>410.85840000000002</v>
      </c>
      <c r="W33" s="16"/>
      <c r="X33" s="16"/>
      <c r="Y33" s="16"/>
    </row>
    <row r="34" spans="1:253" s="3" customFormat="1" ht="14.25" customHeight="1" x14ac:dyDescent="0.2">
      <c r="B34" s="30" t="s">
        <v>20</v>
      </c>
      <c r="C34" s="13" t="str">
        <f t="shared" ref="C34:F34" si="7">C24</f>
        <v xml:space="preserve">- </v>
      </c>
      <c r="D34" s="13" t="str">
        <f t="shared" si="7"/>
        <v xml:space="preserve">- </v>
      </c>
      <c r="E34" s="13" t="str">
        <f t="shared" si="7"/>
        <v xml:space="preserve">- </v>
      </c>
      <c r="F34" s="13" t="str">
        <f t="shared" si="7"/>
        <v xml:space="preserve">- </v>
      </c>
      <c r="G34" s="96" t="s">
        <v>12</v>
      </c>
      <c r="H34" s="97"/>
      <c r="I34" s="98"/>
      <c r="J34" s="57">
        <v>28.546900000000001</v>
      </c>
      <c r="K34" s="14" t="s">
        <v>12</v>
      </c>
      <c r="L34" s="13" t="s">
        <v>12</v>
      </c>
      <c r="M34" s="13" t="s">
        <v>12</v>
      </c>
      <c r="N34" s="13" t="s">
        <v>12</v>
      </c>
      <c r="O34" s="32">
        <f>J34</f>
        <v>28.546900000000001</v>
      </c>
      <c r="P34" s="13">
        <v>13.036799999999999</v>
      </c>
      <c r="Q34" s="13">
        <v>6</v>
      </c>
      <c r="R34" s="32">
        <f>P34+Q34</f>
        <v>19.036799999999999</v>
      </c>
      <c r="W34" s="16"/>
      <c r="X34" s="16"/>
      <c r="Y34" s="16"/>
    </row>
    <row r="35" spans="1:253" ht="25.5" customHeight="1" x14ac:dyDescent="0.2">
      <c r="B35" s="33" t="s">
        <v>16</v>
      </c>
      <c r="C35" s="18"/>
      <c r="D35" s="18"/>
      <c r="E35" s="18"/>
      <c r="F35" s="18"/>
      <c r="G35" s="99" t="s">
        <v>17</v>
      </c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100"/>
    </row>
    <row r="36" spans="1:253" x14ac:dyDescent="0.2">
      <c r="R36" s="10"/>
    </row>
    <row r="37" spans="1:253" ht="14.25" customHeight="1" x14ac:dyDescent="0.2">
      <c r="B37" s="23" t="s">
        <v>35</v>
      </c>
      <c r="C37" s="24"/>
      <c r="D37" s="24"/>
      <c r="E37" s="24"/>
      <c r="F37" s="24"/>
    </row>
    <row r="38" spans="1:253" s="3" customFormat="1" ht="23.25" customHeight="1" x14ac:dyDescent="0.2">
      <c r="B38" s="61" t="str">
        <f>B28</f>
        <v>1 aprile - 31 giugno 2023</v>
      </c>
      <c r="C38" s="81" t="s">
        <v>31</v>
      </c>
      <c r="D38" s="82"/>
      <c r="E38" s="83"/>
      <c r="F38" s="9" t="s">
        <v>32</v>
      </c>
      <c r="G38" s="101" t="s">
        <v>9</v>
      </c>
      <c r="H38" s="102"/>
      <c r="I38" s="103"/>
      <c r="J38" s="104" t="s">
        <v>13</v>
      </c>
      <c r="K38" s="104" t="s">
        <v>14</v>
      </c>
      <c r="L38" s="104" t="s">
        <v>15</v>
      </c>
      <c r="M38" s="106" t="s">
        <v>0</v>
      </c>
      <c r="N38" s="106" t="s">
        <v>1</v>
      </c>
      <c r="O38" s="89" t="s">
        <v>10</v>
      </c>
      <c r="P38" s="110" t="s">
        <v>25</v>
      </c>
      <c r="Q38" s="110" t="s">
        <v>26</v>
      </c>
      <c r="R38" s="89" t="s">
        <v>11</v>
      </c>
    </row>
    <row r="39" spans="1:253" s="3" customFormat="1" ht="23.25" customHeight="1" x14ac:dyDescent="0.2">
      <c r="B39" s="25" t="s">
        <v>18</v>
      </c>
      <c r="C39" s="7" t="s">
        <v>2</v>
      </c>
      <c r="D39" s="7" t="s">
        <v>3</v>
      </c>
      <c r="E39" s="7" t="s">
        <v>4</v>
      </c>
      <c r="F39" s="26"/>
      <c r="G39" s="27" t="s">
        <v>2</v>
      </c>
      <c r="H39" s="28" t="s">
        <v>3</v>
      </c>
      <c r="I39" s="29" t="s">
        <v>4</v>
      </c>
      <c r="J39" s="105"/>
      <c r="K39" s="105"/>
      <c r="L39" s="105"/>
      <c r="M39" s="107"/>
      <c r="N39" s="107"/>
      <c r="O39" s="90"/>
      <c r="P39" s="111"/>
      <c r="Q39" s="111"/>
      <c r="R39" s="90"/>
    </row>
    <row r="40" spans="1:253" s="6" customFormat="1" ht="14.25" customHeight="1" x14ac:dyDescent="0.2">
      <c r="B40" s="53" t="str">
        <f>B30</f>
        <v>aprile 2023</v>
      </c>
      <c r="C40" s="11">
        <f>IF(C30=0,"",C30)</f>
        <v>0.31548500000000002</v>
      </c>
      <c r="D40" s="11">
        <f t="shared" ref="D40:E40" si="8">IF(D30=0,"",D30)</f>
        <v>0.33198800000000001</v>
      </c>
      <c r="E40" s="11">
        <f t="shared" si="8"/>
        <v>0.306342</v>
      </c>
      <c r="F40" s="119">
        <f>IF(F30=0,"",F30)</f>
        <v>5.0000000000000001E-3</v>
      </c>
      <c r="G40" s="52">
        <f>C40+$F40</f>
        <v>0.32048500000000002</v>
      </c>
      <c r="H40" s="52">
        <f>D40+$F40</f>
        <v>0.33698800000000001</v>
      </c>
      <c r="I40" s="52">
        <f>E40+$F40</f>
        <v>0.31134200000000001</v>
      </c>
      <c r="J40" s="65">
        <v>4.3999999999999996E-4</v>
      </c>
      <c r="K40" s="65">
        <v>7.92E-3</v>
      </c>
      <c r="L40" s="68" t="s">
        <v>12</v>
      </c>
      <c r="M40" s="71">
        <v>3.8000000000000002E-4</v>
      </c>
      <c r="N40" s="71">
        <v>0</v>
      </c>
      <c r="O40" s="74">
        <f>J40+K40+M40+N40</f>
        <v>8.7399999999999995E-3</v>
      </c>
      <c r="P40" s="112">
        <v>3.4931999999999998E-2</v>
      </c>
      <c r="Q40" s="112">
        <v>1.8370000000000001E-3</v>
      </c>
      <c r="R40" s="115">
        <f>P40+Q40</f>
        <v>3.6768999999999996E-2</v>
      </c>
      <c r="S40" s="3"/>
      <c r="T40" s="3"/>
      <c r="U40" s="3"/>
      <c r="V40" s="3"/>
      <c r="W40" s="17"/>
      <c r="X40" s="17"/>
      <c r="Y40" s="17"/>
      <c r="Z40" s="3"/>
      <c r="AA40" s="3"/>
      <c r="AB40" s="3"/>
      <c r="AC40" s="3"/>
      <c r="AD40" s="3"/>
      <c r="AE40" s="3"/>
    </row>
    <row r="41" spans="1:253" s="3" customFormat="1" ht="14.25" customHeight="1" x14ac:dyDescent="0.2">
      <c r="B41" s="53" t="str">
        <f>B31</f>
        <v>maggio 2023</v>
      </c>
      <c r="C41" s="11">
        <f t="shared" ref="C41:E41" si="9">IF(C31=0,"",C31)</f>
        <v>0.28992600000000002</v>
      </c>
      <c r="D41" s="11">
        <f t="shared" si="9"/>
        <v>0.29975200000000002</v>
      </c>
      <c r="E41" s="11">
        <f t="shared" si="9"/>
        <v>0.27505499999999999</v>
      </c>
      <c r="F41" s="119"/>
      <c r="G41" s="52"/>
      <c r="H41" s="52"/>
      <c r="I41" s="52"/>
      <c r="J41" s="66"/>
      <c r="K41" s="66"/>
      <c r="L41" s="69"/>
      <c r="M41" s="72"/>
      <c r="N41" s="72"/>
      <c r="O41" s="75"/>
      <c r="P41" s="113"/>
      <c r="Q41" s="113"/>
      <c r="R41" s="116"/>
      <c r="W41" s="17"/>
      <c r="X41" s="17"/>
      <c r="Y41" s="17"/>
    </row>
    <row r="42" spans="1:253" s="3" customFormat="1" ht="14.25" customHeight="1" x14ac:dyDescent="0.2">
      <c r="B42" s="53" t="str">
        <f>B32</f>
        <v>giugno 2023</v>
      </c>
      <c r="C42" s="11">
        <f t="shared" ref="C42:E42" si="10">IF(C32=0,"",C32)</f>
        <v>0.28814200000000001</v>
      </c>
      <c r="D42" s="11">
        <f t="shared" si="10"/>
        <v>0.297904</v>
      </c>
      <c r="E42" s="11">
        <f t="shared" si="10"/>
        <v>0.27654899999999999</v>
      </c>
      <c r="F42" s="120"/>
      <c r="G42" s="52"/>
      <c r="H42" s="52"/>
      <c r="I42" s="52"/>
      <c r="J42" s="67"/>
      <c r="K42" s="67"/>
      <c r="L42" s="70"/>
      <c r="M42" s="73"/>
      <c r="N42" s="73"/>
      <c r="O42" s="76"/>
      <c r="P42" s="114"/>
      <c r="Q42" s="114"/>
      <c r="R42" s="117"/>
      <c r="W42" s="17"/>
      <c r="X42" s="17"/>
      <c r="Y42" s="17"/>
    </row>
    <row r="43" spans="1:253" s="3" customFormat="1" ht="14.25" customHeight="1" x14ac:dyDescent="0.2">
      <c r="B43" s="30" t="s">
        <v>19</v>
      </c>
      <c r="C43" s="13" t="str">
        <f t="shared" ref="C43:F43" si="11">C33</f>
        <v xml:space="preserve">- </v>
      </c>
      <c r="D43" s="13" t="str">
        <f t="shared" si="11"/>
        <v xml:space="preserve">- </v>
      </c>
      <c r="E43" s="13" t="str">
        <f t="shared" si="11"/>
        <v xml:space="preserve">- </v>
      </c>
      <c r="F43" s="13" t="str">
        <f t="shared" si="11"/>
        <v xml:space="preserve">- </v>
      </c>
      <c r="G43" s="96" t="s">
        <v>12</v>
      </c>
      <c r="H43" s="97"/>
      <c r="I43" s="98"/>
      <c r="J43" s="55">
        <v>379.89909999999998</v>
      </c>
      <c r="K43" s="14" t="s">
        <v>12</v>
      </c>
      <c r="L43" s="55">
        <v>222.95099999999999</v>
      </c>
      <c r="M43" s="13" t="s">
        <v>12</v>
      </c>
      <c r="N43" s="58">
        <v>0</v>
      </c>
      <c r="O43" s="32">
        <f>J43+L43+N43</f>
        <v>602.8501</v>
      </c>
      <c r="P43" s="34">
        <v>275.30160000000001</v>
      </c>
      <c r="Q43" s="34">
        <v>126.69</v>
      </c>
      <c r="R43" s="32">
        <f>P43+Q43</f>
        <v>401.99160000000001</v>
      </c>
      <c r="W43" s="17"/>
      <c r="X43" s="17"/>
      <c r="Y43" s="17"/>
    </row>
    <row r="44" spans="1:253" s="3" customFormat="1" ht="14.25" customHeight="1" x14ac:dyDescent="0.2">
      <c r="B44" s="30" t="s">
        <v>20</v>
      </c>
      <c r="C44" s="13" t="str">
        <f t="shared" ref="C44:F44" si="12">C34</f>
        <v xml:space="preserve">- </v>
      </c>
      <c r="D44" s="13" t="str">
        <f t="shared" si="12"/>
        <v xml:space="preserve">- </v>
      </c>
      <c r="E44" s="13" t="str">
        <f t="shared" si="12"/>
        <v xml:space="preserve">- </v>
      </c>
      <c r="F44" s="13" t="str">
        <f t="shared" si="12"/>
        <v xml:space="preserve">- </v>
      </c>
      <c r="G44" s="96" t="s">
        <v>12</v>
      </c>
      <c r="H44" s="97"/>
      <c r="I44" s="98"/>
      <c r="J44" s="55">
        <v>25.043500000000002</v>
      </c>
      <c r="K44" s="14" t="s">
        <v>12</v>
      </c>
      <c r="L44" s="13" t="s">
        <v>12</v>
      </c>
      <c r="M44" s="13" t="s">
        <v>12</v>
      </c>
      <c r="N44" s="13" t="s">
        <v>12</v>
      </c>
      <c r="O44" s="32">
        <f>J44</f>
        <v>25.043500000000002</v>
      </c>
      <c r="P44" s="13">
        <v>11.437200000000001</v>
      </c>
      <c r="Q44" s="13">
        <v>5.2632000000000003</v>
      </c>
      <c r="R44" s="32">
        <f>P44+Q44</f>
        <v>16.700400000000002</v>
      </c>
      <c r="W44" s="17"/>
      <c r="X44" s="17"/>
      <c r="Y44" s="17"/>
    </row>
    <row r="45" spans="1:253" ht="25.5" customHeight="1" x14ac:dyDescent="0.2">
      <c r="B45" s="33" t="s">
        <v>16</v>
      </c>
      <c r="C45" s="18"/>
      <c r="D45" s="18"/>
      <c r="E45" s="18"/>
      <c r="F45" s="18"/>
      <c r="G45" s="99" t="s">
        <v>17</v>
      </c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100"/>
    </row>
    <row r="47" spans="1:253" customFormat="1" ht="14.25" customHeight="1" x14ac:dyDescent="0.2">
      <c r="A47" s="39"/>
      <c r="B47" s="49" t="s">
        <v>24</v>
      </c>
      <c r="C47" s="49"/>
      <c r="D47" s="49"/>
      <c r="E47" s="49"/>
      <c r="F47" s="4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39"/>
      <c r="CA47" s="39"/>
      <c r="CB47" s="39"/>
      <c r="CC47" s="39"/>
      <c r="CD47" s="39"/>
      <c r="CE47" s="39"/>
      <c r="CF47" s="39"/>
      <c r="CG47" s="39"/>
      <c r="CH47" s="39"/>
      <c r="CI47" s="39"/>
      <c r="CJ47" s="39"/>
      <c r="CK47" s="39"/>
      <c r="CL47" s="39"/>
      <c r="CM47" s="39"/>
      <c r="CN47" s="39"/>
      <c r="CO47" s="39"/>
      <c r="CP47" s="39"/>
      <c r="CQ47" s="39"/>
      <c r="CR47" s="39"/>
      <c r="CS47" s="39"/>
      <c r="CT47" s="39"/>
      <c r="CU47" s="39"/>
      <c r="CV47" s="39"/>
      <c r="CW47" s="39"/>
      <c r="CX47" s="39"/>
      <c r="CY47" s="39"/>
      <c r="CZ47" s="39"/>
      <c r="DA47" s="39"/>
      <c r="DB47" s="39"/>
      <c r="DC47" s="39"/>
      <c r="DD47" s="39"/>
      <c r="DE47" s="39"/>
      <c r="DF47" s="39"/>
      <c r="DG47" s="39"/>
      <c r="DH47" s="39"/>
      <c r="DI47" s="39"/>
      <c r="DJ47" s="39"/>
      <c r="DK47" s="39"/>
      <c r="DL47" s="39"/>
      <c r="DM47" s="39"/>
      <c r="DN47" s="39"/>
      <c r="DO47" s="39"/>
      <c r="DP47" s="39"/>
      <c r="DQ47" s="39"/>
      <c r="DR47" s="39"/>
      <c r="DS47" s="39"/>
      <c r="DT47" s="39"/>
      <c r="DU47" s="39"/>
      <c r="DV47" s="39"/>
      <c r="DW47" s="39"/>
      <c r="DX47" s="39"/>
      <c r="DY47" s="39"/>
      <c r="DZ47" s="39"/>
      <c r="EA47" s="39"/>
      <c r="EB47" s="39"/>
      <c r="EC47" s="39"/>
      <c r="ED47" s="39"/>
      <c r="EE47" s="39"/>
      <c r="EF47" s="39"/>
      <c r="EG47" s="39"/>
      <c r="EH47" s="39"/>
      <c r="EI47" s="39"/>
      <c r="EJ47" s="39"/>
      <c r="EK47" s="39"/>
      <c r="EL47" s="39"/>
      <c r="EM47" s="39"/>
      <c r="EN47" s="39"/>
      <c r="EO47" s="39"/>
      <c r="EP47" s="39"/>
      <c r="EQ47" s="39"/>
      <c r="ER47" s="39"/>
      <c r="ES47" s="39"/>
      <c r="ET47" s="39"/>
      <c r="EU47" s="39"/>
      <c r="EV47" s="39"/>
      <c r="EW47" s="39"/>
      <c r="EX47" s="39"/>
      <c r="EY47" s="39"/>
      <c r="EZ47" s="39"/>
      <c r="FA47" s="39"/>
      <c r="FB47" s="39"/>
      <c r="FC47" s="39"/>
      <c r="FD47" s="39"/>
      <c r="FE47" s="39"/>
      <c r="FF47" s="39"/>
      <c r="FG47" s="39"/>
      <c r="FH47" s="39"/>
      <c r="FI47" s="39"/>
      <c r="FJ47" s="39"/>
      <c r="FK47" s="39"/>
      <c r="FL47" s="39"/>
      <c r="FM47" s="39"/>
      <c r="FN47" s="39"/>
      <c r="FO47" s="39"/>
      <c r="FP47" s="39"/>
      <c r="FQ47" s="39"/>
      <c r="FR47" s="39"/>
      <c r="FS47" s="39"/>
      <c r="FT47" s="39"/>
      <c r="FU47" s="39"/>
      <c r="FV47" s="39"/>
      <c r="FW47" s="39"/>
      <c r="FX47" s="39"/>
      <c r="FY47" s="39"/>
      <c r="FZ47" s="39"/>
      <c r="GA47" s="39"/>
      <c r="GB47" s="39"/>
      <c r="GC47" s="39"/>
      <c r="GD47" s="39"/>
      <c r="GE47" s="39"/>
      <c r="GF47" s="39"/>
      <c r="GG47" s="39"/>
      <c r="GH47" s="39"/>
      <c r="GI47" s="39"/>
      <c r="GJ47" s="39"/>
      <c r="GK47" s="39"/>
      <c r="GL47" s="39"/>
      <c r="GM47" s="39"/>
      <c r="GN47" s="39"/>
      <c r="GO47" s="39"/>
      <c r="GP47" s="39"/>
      <c r="GQ47" s="39"/>
      <c r="GR47" s="39"/>
      <c r="GS47" s="39"/>
      <c r="GT47" s="39"/>
      <c r="GU47" s="39"/>
      <c r="GV47" s="39"/>
      <c r="GW47" s="39"/>
      <c r="GX47" s="39"/>
      <c r="GY47" s="39"/>
      <c r="GZ47" s="39"/>
      <c r="HA47" s="39"/>
      <c r="HB47" s="39"/>
      <c r="HC47" s="39"/>
      <c r="HD47" s="39"/>
      <c r="HE47" s="39"/>
      <c r="HF47" s="39"/>
      <c r="HG47" s="39"/>
      <c r="HH47" s="39"/>
      <c r="HI47" s="39"/>
      <c r="HJ47" s="39"/>
      <c r="HK47" s="39"/>
      <c r="HL47" s="39"/>
      <c r="HM47" s="39"/>
      <c r="HN47" s="39"/>
      <c r="HO47" s="39"/>
      <c r="HP47" s="39"/>
      <c r="HQ47" s="39"/>
      <c r="HR47" s="39"/>
      <c r="HS47" s="39"/>
      <c r="HT47" s="39"/>
      <c r="HU47" s="39"/>
      <c r="HV47" s="39"/>
      <c r="HW47" s="39"/>
      <c r="HX47" s="39"/>
      <c r="HY47" s="39"/>
      <c r="HZ47" s="39"/>
      <c r="IA47" s="39"/>
      <c r="IB47" s="39"/>
      <c r="IC47" s="39"/>
      <c r="ID47" s="39"/>
      <c r="IE47" s="39"/>
      <c r="IF47" s="39"/>
      <c r="IG47" s="39"/>
      <c r="IH47" s="39"/>
      <c r="II47" s="39"/>
      <c r="IJ47" s="39"/>
      <c r="IK47" s="39"/>
      <c r="IL47" s="39"/>
      <c r="IM47" s="39"/>
      <c r="IN47" s="39"/>
      <c r="IO47" s="39"/>
      <c r="IP47" s="39"/>
      <c r="IQ47" s="39"/>
      <c r="IR47" s="39"/>
      <c r="IS47" s="39"/>
    </row>
    <row r="48" spans="1:253" x14ac:dyDescent="0.2">
      <c r="B48" s="118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8"/>
    </row>
  </sheetData>
  <mergeCells count="74">
    <mergeCell ref="F20:F22"/>
    <mergeCell ref="F30:F32"/>
    <mergeCell ref="F40:F42"/>
    <mergeCell ref="G34:I34"/>
    <mergeCell ref="N30:N32"/>
    <mergeCell ref="O30:O32"/>
    <mergeCell ref="B48:R48"/>
    <mergeCell ref="J40:J42"/>
    <mergeCell ref="K40:K42"/>
    <mergeCell ref="L40:L42"/>
    <mergeCell ref="M40:M42"/>
    <mergeCell ref="N40:N42"/>
    <mergeCell ref="G43:I43"/>
    <mergeCell ref="G44:I44"/>
    <mergeCell ref="G45:R45"/>
    <mergeCell ref="O40:O42"/>
    <mergeCell ref="Q40:Q42"/>
    <mergeCell ref="R40:R42"/>
    <mergeCell ref="P40:P42"/>
    <mergeCell ref="M38:M39"/>
    <mergeCell ref="N38:N39"/>
    <mergeCell ref="O38:O39"/>
    <mergeCell ref="P38:P39"/>
    <mergeCell ref="J30:J32"/>
    <mergeCell ref="K30:K32"/>
    <mergeCell ref="L30:L32"/>
    <mergeCell ref="M30:M32"/>
    <mergeCell ref="C38:E38"/>
    <mergeCell ref="G38:I38"/>
    <mergeCell ref="J38:J39"/>
    <mergeCell ref="K38:K39"/>
    <mergeCell ref="L38:L39"/>
    <mergeCell ref="G35:R35"/>
    <mergeCell ref="Q38:Q39"/>
    <mergeCell ref="R38:R39"/>
    <mergeCell ref="P30:P32"/>
    <mergeCell ref="Q30:Q32"/>
    <mergeCell ref="R30:R32"/>
    <mergeCell ref="G33:I33"/>
    <mergeCell ref="G23:I23"/>
    <mergeCell ref="G24:I24"/>
    <mergeCell ref="G25:R25"/>
    <mergeCell ref="C28:E28"/>
    <mergeCell ref="G28:I28"/>
    <mergeCell ref="J28:J29"/>
    <mergeCell ref="K28:K29"/>
    <mergeCell ref="L28:L29"/>
    <mergeCell ref="M28:M29"/>
    <mergeCell ref="N28:N29"/>
    <mergeCell ref="O28:O29"/>
    <mergeCell ref="P28:P29"/>
    <mergeCell ref="Q28:Q29"/>
    <mergeCell ref="R28:R29"/>
    <mergeCell ref="B7:R7"/>
    <mergeCell ref="C18:E18"/>
    <mergeCell ref="G18:I18"/>
    <mergeCell ref="J18:J19"/>
    <mergeCell ref="K18:K19"/>
    <mergeCell ref="L18:L19"/>
    <mergeCell ref="M18:M19"/>
    <mergeCell ref="N18:N19"/>
    <mergeCell ref="O18:O19"/>
    <mergeCell ref="P18:P19"/>
    <mergeCell ref="Q18:Q19"/>
    <mergeCell ref="R18:R19"/>
    <mergeCell ref="R20:R22"/>
    <mergeCell ref="J20:J22"/>
    <mergeCell ref="K20:K22"/>
    <mergeCell ref="L20:L22"/>
    <mergeCell ref="M20:M22"/>
    <mergeCell ref="N20:N22"/>
    <mergeCell ref="O20:O22"/>
    <mergeCell ref="P20:P22"/>
    <mergeCell ref="Q20:Q22"/>
  </mergeCells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da 1 aprile 2023</vt:lpstr>
      <vt:lpstr>'da 1 aprile 2023'!Area_stampa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2018-04-03T12:12:22Z</dcterms:created>
  <dcterms:modified xsi:type="dcterms:W3CDTF">2023-07-06T10:31:22Z</dcterms:modified>
</cp:coreProperties>
</file>